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40" windowHeight="12375" activeTab="5"/>
  </bookViews>
  <sheets>
    <sheet name="SN1" sheetId="1" r:id="rId1"/>
    <sheet name="SN2" sheetId="2" r:id="rId2"/>
    <sheet name="SN3" sheetId="3" r:id="rId3"/>
    <sheet name="SN4" sheetId="4" r:id="rId4"/>
    <sheet name="SN5" sheetId="5" r:id="rId5"/>
    <sheet name="SN6" sheetId="6" r:id="rId6"/>
    <sheet name="SN7" sheetId="7" r:id="rId7"/>
    <sheet name="SN8" sheetId="8" r:id="rId8"/>
    <sheet name="SN9" sheetId="9" r:id="rId9"/>
  </sheets>
  <definedNames>
    <definedName name="_xlnm.Print_Area" localSheetId="0">'SN1'!$A$1:$U$41</definedName>
    <definedName name="_xlnm.Print_Area" localSheetId="1">'SN2'!$A$1:$M$31</definedName>
    <definedName name="_xlnm.Print_Area" localSheetId="2">'SN3'!$A$1:$K$11</definedName>
    <definedName name="_xlnm.Print_Area" localSheetId="3">'SN4'!$A$1:$N$32</definedName>
    <definedName name="_xlnm.Print_Area" localSheetId="4">'SN5'!$A$1:$Q$34</definedName>
    <definedName name="_xlnm.Print_Area" localSheetId="5">'SN6'!$A$1:$Q$34</definedName>
    <definedName name="_xlnm.Print_Area" localSheetId="6">'SN7'!$A$1:$BH$35</definedName>
    <definedName name="_xlnm.Print_Area" localSheetId="7">'SN8'!$A$1:$K$49</definedName>
    <definedName name="_xlnm.Print_Area" localSheetId="8">'SN9'!$A$1:$K$32</definedName>
  </definedNames>
  <calcPr fullCalcOnLoad="1"/>
</workbook>
</file>

<file path=xl/comments4.xml><?xml version="1.0" encoding="utf-8"?>
<comments xmlns="http://schemas.openxmlformats.org/spreadsheetml/2006/main">
  <authors>
    <author>a.doronzo</author>
  </authors>
  <commentList>
    <comment ref="E10" authorId="0">
      <text>
        <r>
          <rPr>
            <b/>
            <sz val="9"/>
            <rFont val="Tahoma"/>
            <family val="2"/>
          </rPr>
          <t>A.V.:</t>
        </r>
        <r>
          <rPr>
            <sz val="9"/>
            <rFont val="Tahoma"/>
            <family val="2"/>
          </rPr>
          <t xml:space="preserve">
Inserire punteggio di sostenibilità ambientale</t>
        </r>
      </text>
    </comment>
  </commentList>
</comments>
</file>

<file path=xl/sharedStrings.xml><?xml version="1.0" encoding="utf-8"?>
<sst xmlns="http://schemas.openxmlformats.org/spreadsheetml/2006/main" count="571" uniqueCount="300">
  <si>
    <t xml:space="preserve"> </t>
  </si>
  <si>
    <t xml:space="preserve"> Quadro  Tecnico  Economico  per  interventi</t>
  </si>
  <si>
    <t xml:space="preserve">  di  edilizia  residenziale  pubblica</t>
  </si>
  <si>
    <t xml:space="preserve"> EDILIZIA  SOVVENZIONATA</t>
  </si>
  <si>
    <t xml:space="preserve">     NUOVE  COSTRUZIONI</t>
  </si>
  <si>
    <t>Provincia</t>
  </si>
  <si>
    <t>Bien</t>
  </si>
  <si>
    <t>Sub</t>
  </si>
  <si>
    <t>S</t>
  </si>
  <si>
    <t>N</t>
  </si>
  <si>
    <t>FASI</t>
  </si>
  <si>
    <t>DATA</t>
  </si>
  <si>
    <t>GENERALITA' E QUALIFICA DEL COMPILATORE</t>
  </si>
  <si>
    <t>FIRMA DEL COMPILATORE</t>
  </si>
  <si>
    <t>PROGETTO DEFINITIVO</t>
  </si>
  <si>
    <t>PROGETTO ESECUTIVO</t>
  </si>
  <si>
    <t>AGGIUDICAZIONE</t>
  </si>
  <si>
    <t>STATO FINALE</t>
  </si>
  <si>
    <t>COLLAUDO</t>
  </si>
  <si>
    <t>...............................</t>
  </si>
  <si>
    <t>REGIONE</t>
  </si>
  <si>
    <t xml:space="preserve"> PROVINCIA</t>
  </si>
  <si>
    <t xml:space="preserve"> COMUNE</t>
  </si>
  <si>
    <t>LOCALITA'/VIA</t>
  </si>
  <si>
    <t>EVENTUALE RILOCALIZZAZIONE/VIA</t>
  </si>
  <si>
    <t>LEGGE</t>
  </si>
  <si>
    <t xml:space="preserve"> ART.</t>
  </si>
  <si>
    <t>ENTE ATTUATORE</t>
  </si>
  <si>
    <t>DESTINAZIONE</t>
  </si>
  <si>
    <t xml:space="preserve"> disposta con</t>
  </si>
  <si>
    <t>del</t>
  </si>
  <si>
    <t>LOCALIZZAZIONE</t>
  </si>
  <si>
    <t>EVENTUALE RILOCALIZZAZIONE</t>
  </si>
  <si>
    <t>......................................</t>
  </si>
  <si>
    <t>.................</t>
  </si>
  <si>
    <t>PROGETTO</t>
  </si>
  <si>
    <t xml:space="preserve"> approvato con</t>
  </si>
  <si>
    <t>PARERE CONFORME DELLA COMMISSIONE EDILIZIA</t>
  </si>
  <si>
    <t xml:space="preserve"> ............................................................</t>
  </si>
  <si>
    <t>COSTO TOTALE (comprensivo di IVA)</t>
  </si>
  <si>
    <t xml:space="preserve">   SUP.</t>
  </si>
  <si>
    <t xml:space="preserve">                    ALLOGGI</t>
  </si>
  <si>
    <t>&lt;</t>
  </si>
  <si>
    <t xml:space="preserve"> 46,00 m²</t>
  </si>
  <si>
    <t>da 46,01</t>
  </si>
  <si>
    <t>da 60,01</t>
  </si>
  <si>
    <t>da 70,01</t>
  </si>
  <si>
    <t>da 95,01</t>
  </si>
  <si>
    <t>DATI</t>
  </si>
  <si>
    <t>a 60,00 m²</t>
  </si>
  <si>
    <t>a 70,00 m²</t>
  </si>
  <si>
    <t>a 95,00 m²</t>
  </si>
  <si>
    <t>n. alloggi</t>
  </si>
  <si>
    <t>vani utili</t>
  </si>
  <si>
    <t>vani convenzionali</t>
  </si>
  <si>
    <t>Su  (Sup. utile)</t>
  </si>
  <si>
    <t>pertin. alloggio</t>
  </si>
  <si>
    <t>pertin. org. abit.</t>
  </si>
  <si>
    <t>Snr  (totale)</t>
  </si>
  <si>
    <t>Sp</t>
  </si>
  <si>
    <t>Sc</t>
  </si>
  <si>
    <t xml:space="preserve">                     DATI</t>
  </si>
  <si>
    <t xml:space="preserve">                  CONTRAT. </t>
  </si>
  <si>
    <t>Forma</t>
  </si>
  <si>
    <t>Aggiudi-</t>
  </si>
  <si>
    <t>Ribasso</t>
  </si>
  <si>
    <t>Inizio</t>
  </si>
  <si>
    <t>Durata</t>
  </si>
  <si>
    <t>Ultimaz.</t>
  </si>
  <si>
    <t>Cert.</t>
  </si>
  <si>
    <t xml:space="preserve">    FASI</t>
  </si>
  <si>
    <t>appalto</t>
  </si>
  <si>
    <t>cazione</t>
  </si>
  <si>
    <t>aumento</t>
  </si>
  <si>
    <t>lavori</t>
  </si>
  <si>
    <t>contrat.</t>
  </si>
  <si>
    <t>effett.</t>
  </si>
  <si>
    <t>collaudo</t>
  </si>
  <si>
    <t>sosp.</t>
  </si>
  <si>
    <t>prorog.</t>
  </si>
  <si>
    <t>(data)</t>
  </si>
  <si>
    <t>(gg)</t>
  </si>
  <si>
    <t xml:space="preserve"> di progetto</t>
  </si>
  <si>
    <t xml:space="preserve"> eventuali variazioni</t>
  </si>
  <si>
    <t>C.B.N.</t>
  </si>
  <si>
    <t xml:space="preserve"> COSTO  DI</t>
  </si>
  <si>
    <t>C.R.N.</t>
  </si>
  <si>
    <t>% IVA</t>
  </si>
  <si>
    <t xml:space="preserve"> REALIZZAZIONE TECNICA (C.R.N.)</t>
  </si>
  <si>
    <t xml:space="preserve"> COSTO  TOTALE</t>
  </si>
  <si>
    <t xml:space="preserve"> DELL' INTERVENTO  (C.T.N.)</t>
  </si>
  <si>
    <t xml:space="preserve"> IVA</t>
  </si>
  <si>
    <t xml:space="preserve"> C.T.N. + IVA</t>
  </si>
  <si>
    <t>C.T.N.</t>
  </si>
  <si>
    <t xml:space="preserve"> Parere Commissione Tecnica</t>
  </si>
  <si>
    <t xml:space="preserve"> n.</t>
  </si>
  <si>
    <t xml:space="preserve">                 del </t>
  </si>
  <si>
    <t xml:space="preserve">                      del </t>
  </si>
  <si>
    <t xml:space="preserve">                     del </t>
  </si>
  <si>
    <t xml:space="preserve"> Approvazione del C.d.A.</t>
  </si>
  <si>
    <t xml:space="preserve"> il rappresentante legale</t>
  </si>
  <si>
    <t xml:space="preserve"> data</t>
  </si>
  <si>
    <t xml:space="preserve"> ....................................</t>
  </si>
  <si>
    <t>DEL</t>
  </si>
  <si>
    <t>Q T E</t>
  </si>
  <si>
    <t>Snr</t>
  </si>
  <si>
    <t>INFORMAZIONI  INERENTI  LA  COMPILAZIONE  DEL  QTE</t>
  </si>
  <si>
    <t>Codice</t>
  </si>
  <si>
    <t>Comune</t>
  </si>
  <si>
    <t>N. progressivo</t>
  </si>
  <si>
    <t>Legge</t>
  </si>
  <si>
    <t>+</t>
  </si>
  <si>
    <t>=</t>
  </si>
  <si>
    <t>ONERI COMPLEMENTARI</t>
  </si>
  <si>
    <t>IMPORTO DI COLLAUDO</t>
  </si>
  <si>
    <t>IMPORTO DI STATO FINALE</t>
  </si>
  <si>
    <t>IMPORTO DI AGGIUDICAZIONE</t>
  </si>
  <si>
    <t>IMPORTO DI PROGETTO</t>
  </si>
  <si>
    <t>OPERE</t>
  </si>
  <si>
    <t>VERIFICA DEI MASSIMALI DI COSTO</t>
  </si>
  <si>
    <t>DATI RELATIVI AGLI ORGANISMI ABITATIVI</t>
  </si>
  <si>
    <t>area totale intervento</t>
  </si>
  <si>
    <t>utilizzazione dell'area</t>
  </si>
  <si>
    <t>DATI DIMENSIONALI</t>
  </si>
  <si>
    <t>CARATTERISTICHE TIPOLOGICHE (1)</t>
  </si>
  <si>
    <t>INDICI</t>
  </si>
  <si>
    <t>tipi di alloggio</t>
  </si>
  <si>
    <t>tipi di aggregazione</t>
  </si>
  <si>
    <t>sistema costruttivo</t>
  </si>
  <si>
    <t>fondazioni</t>
  </si>
  <si>
    <t>impianti</t>
  </si>
  <si>
    <t>N° Organismi abitativi omogenei</t>
  </si>
  <si>
    <t>da 13 a 24</t>
  </si>
  <si>
    <t>da 25 a 36</t>
  </si>
  <si>
    <t>da 37 a 50</t>
  </si>
  <si>
    <t>da 51 a 100</t>
  </si>
  <si>
    <t>n° piani complessivi</t>
  </si>
  <si>
    <t>n° piani adibiti ad alloggio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</si>
  <si>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</si>
  <si>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</si>
  <si>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</si>
  <si>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</si>
  <si>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</si>
  <si>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</si>
  <si>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</si>
  <si>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</si>
  <si>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</si>
  <si>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</si>
  <si>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</si>
  <si>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</si>
  <si>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lineare</t>
  </si>
  <si>
    <t>a corte</t>
  </si>
  <si>
    <t>a torre</t>
  </si>
  <si>
    <t>volume f.t./v.p.p.</t>
  </si>
  <si>
    <t>superficie utile (S.U.)</t>
  </si>
  <si>
    <t>altezza virtuale (2)</t>
  </si>
  <si>
    <t>coefficiente dispersione termica</t>
  </si>
  <si>
    <t>tradizionale</t>
  </si>
  <si>
    <t>tradizionale evoluto</t>
  </si>
  <si>
    <t>industrializzato</t>
  </si>
  <si>
    <t>prefabbricato</t>
  </si>
  <si>
    <t>a grandi elementi (&lt; 2 t.)</t>
  </si>
  <si>
    <t>altro (&gt; 2 t.)</t>
  </si>
  <si>
    <t>dirette</t>
  </si>
  <si>
    <t>a pali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</si>
  <si>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</si>
  <si>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</si>
  <si>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</si>
  <si>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</si>
  <si>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</si>
  <si>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</si>
  <si>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</si>
  <si>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fonti alternative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</si>
  <si>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</si>
  <si>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</si>
  <si>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</si>
  <si>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</si>
  <si>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</si>
  <si>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</si>
  <si>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</si>
  <si>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</si>
  <si>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</si>
  <si>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</si>
  <si>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NOTE:</t>
  </si>
  <si>
    <t>(1)</t>
  </si>
  <si>
    <t>devono essere compilate tante righe quanti sono i tipi di Organismi Abitativi omogenei per quanto attiene le caratteristiche elencate nel quadro 11.</t>
  </si>
  <si>
    <t>(2)</t>
  </si>
  <si>
    <t>altezza virtuale =</t>
  </si>
  <si>
    <t>Su</t>
  </si>
  <si>
    <t>DICHIARAZIONI</t>
  </si>
  <si>
    <t>Da compilare in relazione alla fase di progettazione</t>
  </si>
  <si>
    <t>, nella qualità di rappresentante</t>
  </si>
  <si>
    <t>, dichiara sotto la propria</t>
  </si>
  <si>
    <t>responsabilità:</t>
  </si>
  <si>
    <t>- che tutte le notizie fornite e i dati progettuali indicati nel presente quadro tecnico-economico corrispondono al vero;</t>
  </si>
  <si>
    <t>- di autorizzare l'Ente Regione e il CER a effettuare tutte le indagini tecniche e amministrative ritenute necessarie sia in fase istruttoria che dopo l'eventuale concessione dei contributi.</t>
  </si>
  <si>
    <t>Da compilare in relazione alla fase di aggiudicazione</t>
  </si>
  <si>
    <t>Il sottoscritto</t>
  </si>
  <si>
    <t>, nato a</t>
  </si>
  <si>
    <t>e residente in</t>
  </si>
  <si>
    <t>legale del</t>
  </si>
  <si>
    <t>Da compilare in caso di varianti in corso d'opera</t>
  </si>
  <si>
    <t xml:space="preserve">e residente in </t>
  </si>
  <si>
    <t>Da compilare all'ultimazione dei lavori</t>
  </si>
  <si>
    <t>Da compilare alla fine del collaudo</t>
  </si>
  <si>
    <t xml:space="preserve">, nato a </t>
  </si>
  <si>
    <t xml:space="preserve">Il sottoscritto </t>
  </si>
  <si>
    <t>PROVV. N.</t>
  </si>
  <si>
    <t xml:space="preserve">  n.</t>
  </si>
  <si>
    <t>indice di fabbric. fondiaria mc/mq</t>
  </si>
  <si>
    <t>indice di utilizzaz. fondiaria mc/mq</t>
  </si>
  <si>
    <t>spazi per parcheggi mq</t>
  </si>
  <si>
    <t>aree per servizi mq</t>
  </si>
  <si>
    <t>&lt; 10.000 mq</t>
  </si>
  <si>
    <t>da 10.000 a 30.000 mq</t>
  </si>
  <si>
    <t>da 30.000 a 100.000 mq</t>
  </si>
  <si>
    <t>da 100.000 a 500.000 mq</t>
  </si>
  <si>
    <t>&gt; di 500.000 mq</t>
  </si>
  <si>
    <t>spazi verdi attrezzati mq</t>
  </si>
  <si>
    <t>spazi per strade e piazze mq</t>
  </si>
  <si>
    <t>&lt;  12 alloggi</t>
  </si>
  <si>
    <t>&gt; 101</t>
  </si>
  <si>
    <t>EURO</t>
  </si>
  <si>
    <t>€/mq</t>
  </si>
  <si>
    <t>Puglia</t>
  </si>
  <si>
    <t xml:space="preserve"> 45% Su =</t>
  </si>
  <si>
    <t xml:space="preserve"> Sup. mass. ammiss.</t>
  </si>
  <si>
    <t xml:space="preserve"> = Su + 60% (Snr + Sp)</t>
  </si>
  <si>
    <t>COSTI PER CONDIZIONI TECNICHE AGGIUNTIVE</t>
  </si>
  <si>
    <t>3.a</t>
  </si>
  <si>
    <t>Intervento in zona sismica</t>
  </si>
  <si>
    <t>4.a</t>
  </si>
  <si>
    <t>4.b</t>
  </si>
  <si>
    <t>4.c</t>
  </si>
  <si>
    <t>Oneri accessori per allacci</t>
  </si>
  <si>
    <t>Oneri per lo smaltimento di rifiuti speciali</t>
  </si>
  <si>
    <t>Spese tecniche e generali</t>
  </si>
  <si>
    <t>METRICI</t>
  </si>
  <si>
    <t>PERMESSO DI COSTRUIRE</t>
  </si>
  <si>
    <t>SUPERFICI NON ABITATIVE  m²</t>
  </si>
  <si>
    <t>TOTALE   m²</t>
  </si>
  <si>
    <t>a 110 m²</t>
  </si>
  <si>
    <t>TOTALE      m²</t>
  </si>
  <si>
    <t>COSTO TOTALE (C.T.N.)     max</t>
  </si>
  <si>
    <t>COSTO DI REALIZZAZIONE TECNICA  (C.R.N.)   max</t>
  </si>
  <si>
    <t>DIFFERENZIALE DI COSTO CONNESSO ALLA QUALITA' AGGIUNTIVA</t>
  </si>
  <si>
    <t>DA COMPILARE CONTESTUALMENTE ALLA REDAZIONE DEL QTE INIZIALE</t>
  </si>
  <si>
    <t>COSTO DI REALIZZAZIONE TECNICA</t>
  </si>
  <si>
    <t>% max</t>
  </si>
  <si>
    <t>% utiliz.</t>
  </si>
  <si>
    <t>Accantonamento per imprevisti</t>
  </si>
  <si>
    <t>Oneri smaltimento rifiuti speciali</t>
  </si>
  <si>
    <t>RIBASSO D'ASTA</t>
  </si>
  <si>
    <t xml:space="preserve"> Per l'approvazione</t>
  </si>
  <si>
    <t>Q9   DATI RELATIVI ALL'AREA</t>
  </si>
  <si>
    <t>Q10</t>
  </si>
  <si>
    <t>- di autorizzare l'Ente Regione a effettuare tutte le indagini tecniche e amministrative ritenute necessarie sia in fase istruttoria che dopo l'eventuale concessione dei contributi.</t>
  </si>
  <si>
    <t>(la firma deve essere apposta ai sensi dell'art. 47 DPR 445/2000)</t>
  </si>
  <si>
    <t>%                     max</t>
  </si>
  <si>
    <t>%                     utiliz.</t>
  </si>
  <si>
    <t>3.b</t>
  </si>
  <si>
    <t>3.c</t>
  </si>
  <si>
    <t>Edifici NZEB</t>
  </si>
  <si>
    <t>Particolari tipi di Fondazione</t>
  </si>
  <si>
    <t>5.a</t>
  </si>
  <si>
    <t>5.b</t>
  </si>
  <si>
    <t>5.c</t>
  </si>
  <si>
    <t>5.d</t>
  </si>
  <si>
    <t>5.e</t>
  </si>
  <si>
    <t>5.f</t>
  </si>
  <si>
    <t>5.g</t>
  </si>
  <si>
    <t>Presenza di alloggi piccolo taglio (maggiori del 50% del totale)</t>
  </si>
  <si>
    <t xml:space="preserve">COSTO BASE DI REALIZZAZIONE TECNICA INCREMENTATO (C.B.N.)    </t>
  </si>
  <si>
    <t xml:space="preserve">Acquisizione aree e urbanizzazioni </t>
  </si>
  <si>
    <t>Prospezioni geognostiche, indagini BOB, indagini archeologiche, rilievi e saggi</t>
  </si>
  <si>
    <t>Spese per indagini specifiche per la qualità energetica e di sostenibilità</t>
  </si>
  <si>
    <t>Prospezioni geognostiche, indagini BOB e archeologiche, rilievi e saggi</t>
  </si>
  <si>
    <t>Spese per indagini relative alla qualità energetica e sostenibilità</t>
  </si>
  <si>
    <t>Attestazione di prestazione energetica classe A1 (per min 80% alloggi)</t>
  </si>
  <si>
    <r>
      <t xml:space="preserve"> Q 1</t>
    </r>
    <r>
      <rPr>
        <b/>
        <sz val="12"/>
        <rFont val="Calibri"/>
        <family val="2"/>
      </rPr>
      <t xml:space="preserve">            LOCALIZZAZIONE</t>
    </r>
  </si>
  <si>
    <r>
      <t xml:space="preserve"> Q 2</t>
    </r>
    <r>
      <rPr>
        <b/>
        <sz val="12"/>
        <rFont val="Calibri"/>
        <family val="2"/>
      </rPr>
      <t xml:space="preserve">            DATI  DI  PROGETTO </t>
    </r>
  </si>
  <si>
    <r>
      <t xml:space="preserve"> Q 3</t>
    </r>
    <r>
      <rPr>
        <b/>
        <sz val="12"/>
        <rFont val="Calibri"/>
        <family val="2"/>
      </rPr>
      <t xml:space="preserve">            DATI  DI  FINANZIAMENTO </t>
    </r>
  </si>
  <si>
    <r>
      <t xml:space="preserve"> Q 4</t>
    </r>
    <r>
      <rPr>
        <b/>
        <sz val="12"/>
        <rFont val="Calibri"/>
        <family val="2"/>
      </rPr>
      <t xml:space="preserve">             DATI  METRICI  E  PARAMETRICI  DI  PROGETTO</t>
    </r>
  </si>
  <si>
    <r>
      <t xml:space="preserve"> Q 4  bis</t>
    </r>
    <r>
      <rPr>
        <b/>
        <sz val="12"/>
        <rFont val="Calibri"/>
        <family val="2"/>
      </rPr>
      <t xml:space="preserve">       DATI  METRICI  E  PARAMETRICI  A  COLLAUDO  APPROVATO</t>
    </r>
  </si>
  <si>
    <t xml:space="preserve">TOTALE      </t>
  </si>
  <si>
    <t xml:space="preserve">TOTALE  </t>
  </si>
  <si>
    <r>
      <t xml:space="preserve"> Q  5</t>
    </r>
    <r>
      <rPr>
        <b/>
        <sz val="12"/>
        <rFont val="Calibri"/>
        <family val="2"/>
      </rPr>
      <t xml:space="preserve">                               DATI  PROCEDURALI  E  TEMPI</t>
    </r>
  </si>
  <si>
    <r>
      <t xml:space="preserve"> Q 6</t>
    </r>
    <r>
      <rPr>
        <b/>
        <sz val="12"/>
        <rFont val="Calibri"/>
        <family val="2"/>
      </rPr>
      <t xml:space="preserve">                  ARTICOLAZIONE  COMPLESSIVA  DEI  COSTI</t>
    </r>
  </si>
  <si>
    <r>
      <t>zona 1</t>
    </r>
    <r>
      <rPr>
        <b/>
        <sz val="10"/>
        <rFont val="Calibri"/>
        <family val="2"/>
      </rPr>
      <t xml:space="preserve"> pericolosità sismica alta</t>
    </r>
  </si>
  <si>
    <r>
      <t xml:space="preserve">zona 2 </t>
    </r>
    <r>
      <rPr>
        <b/>
        <sz val="10"/>
        <rFont val="Calibri"/>
        <family val="2"/>
      </rPr>
      <t>pericolosità sismica media</t>
    </r>
  </si>
  <si>
    <r>
      <t xml:space="preserve">zona 3 </t>
    </r>
    <r>
      <rPr>
        <b/>
        <sz val="10"/>
        <rFont val="Calibri"/>
        <family val="2"/>
      </rPr>
      <t>pericolosità sismica bassa</t>
    </r>
  </si>
  <si>
    <r>
      <t xml:space="preserve">zona 4 </t>
    </r>
    <r>
      <rPr>
        <b/>
        <sz val="10"/>
        <rFont val="Calibri"/>
        <family val="2"/>
      </rPr>
      <t>pericolosità sismica molto bassa</t>
    </r>
  </si>
  <si>
    <t>Qualità ambientale del progetto Punteggio sostenibilità ambientale:   2&lt;p≤ 5</t>
  </si>
  <si>
    <r>
      <t xml:space="preserve">  Q 7</t>
    </r>
    <r>
      <rPr>
        <b/>
        <sz val="12"/>
        <rFont val="Calibri"/>
        <family val="2"/>
      </rPr>
      <t xml:space="preserve">                              QUADRO  ECONOMICO  COMPLESSIVO  DELL'INTERVENTO</t>
    </r>
  </si>
  <si>
    <t>ECONOMIE IVA</t>
  </si>
  <si>
    <r>
      <t>V. v.p.p.</t>
    </r>
    <r>
      <rPr>
        <sz val="10"/>
        <rFont val="Calibri"/>
        <family val="2"/>
      </rPr>
      <t xml:space="preserve"> </t>
    </r>
  </si>
  <si>
    <r>
      <t>&lt;</t>
    </r>
    <r>
      <rPr>
        <sz val="10"/>
        <rFont val="Calibri"/>
        <family val="2"/>
      </rPr>
      <t xml:space="preserve"> 4,5</t>
    </r>
  </si>
  <si>
    <r>
      <t>_________</t>
    </r>
    <r>
      <rPr>
        <sz val="10"/>
        <rFont val="Calibri"/>
        <family val="2"/>
      </rPr>
      <t xml:space="preserve"> , lì </t>
    </r>
    <r>
      <rPr>
        <b/>
        <sz val="10"/>
        <rFont val="Calibri"/>
        <family val="2"/>
      </rPr>
      <t>_________</t>
    </r>
  </si>
  <si>
    <r>
      <t>_________</t>
    </r>
    <r>
      <rPr>
        <sz val="10"/>
        <rFont val="Calibri"/>
        <family val="2"/>
      </rPr>
      <t xml:space="preserve"> ,lì </t>
    </r>
    <r>
      <rPr>
        <b/>
        <sz val="10"/>
        <rFont val="Calibri"/>
        <family val="2"/>
      </rPr>
      <t>_________</t>
    </r>
  </si>
  <si>
    <t xml:space="preserve"> Q 8                               QUADRO  PER EVENTUALI VARIAZIONI IN CORSO D'OPERA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</si>
</sst>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 &quot;\ #,##0;\-&quot; &quot;\ #,##0"/>
    <numFmt numFmtId="173" formatCode="&quot; &quot;\ #,##0;[Red]\-&quot; &quot;\ #,##0"/>
    <numFmt numFmtId="174" formatCode="&quot; &quot;\ #,##0.00;\-&quot; &quot;\ #,##0.00"/>
    <numFmt numFmtId="175" formatCode="&quot; &quot;\ #,##0.00;[Red]\-&quot; &quot;\ #,##0.00"/>
    <numFmt numFmtId="176" formatCode="_-&quot; &quot;\ * #,##0_-;\-&quot; &quot;\ * #,##0_-;_-&quot; &quot;\ * &quot;-&quot;_-;_-@_-"/>
    <numFmt numFmtId="177" formatCode="_-&quot; &quot;\ * #,##0.00_-;\-&quot; &quot;\ * #,##0.00_-;_-&quot; 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d/m/yy"/>
    <numFmt numFmtId="185" formatCode="d\-mmm\-yy"/>
    <numFmt numFmtId="186" formatCode="d\-mmm"/>
    <numFmt numFmtId="187" formatCode="h\.mm\ AM/PM"/>
    <numFmt numFmtId="188" formatCode="h\.mm\.ss\ AM/PM"/>
    <numFmt numFmtId="189" formatCode="h\.mm"/>
    <numFmt numFmtId="190" formatCode="h\.mm\.ss"/>
    <numFmt numFmtId="191" formatCode="d/m/yy\ h\.mm"/>
    <numFmt numFmtId="192" formatCode="dd\.mm\.yy"/>
    <numFmt numFmtId="193" formatCode="#,##0.0"/>
    <numFmt numFmtId="194" formatCode="0.0"/>
    <numFmt numFmtId="195" formatCode="0.0%"/>
    <numFmt numFmtId="196" formatCode="&quot;€&quot;\ #,##0.00"/>
  </numFmts>
  <fonts count="66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8.5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0"/>
      <color indexed="40"/>
      <name val="Calibri"/>
      <family val="2"/>
    </font>
    <font>
      <u val="single"/>
      <sz val="10"/>
      <name val="Calibri"/>
      <family val="2"/>
    </font>
    <font>
      <b/>
      <sz val="8.5"/>
      <name val="Calibri"/>
      <family val="2"/>
    </font>
    <font>
      <b/>
      <sz val="10"/>
      <color indexed="16"/>
      <name val="Calibri"/>
      <family val="2"/>
    </font>
    <font>
      <b/>
      <u val="single"/>
      <sz val="10"/>
      <name val="Calibri"/>
      <family val="2"/>
    </font>
    <font>
      <b/>
      <sz val="10"/>
      <color indexed="40"/>
      <name val="Calibri"/>
      <family val="2"/>
    </font>
    <font>
      <b/>
      <sz val="10"/>
      <color indexed="10"/>
      <name val="Calibri"/>
      <family val="2"/>
    </font>
    <font>
      <b/>
      <sz val="7.5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18"/>
      <name val="Calibri"/>
      <family val="2"/>
    </font>
    <font>
      <b/>
      <sz val="32"/>
      <color indexed="8"/>
      <name val="Arial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01">
    <xf numFmtId="0" fontId="0" fillId="0" borderId="0" xfId="0" applyAlignment="1">
      <alignment/>
    </xf>
    <xf numFmtId="0" fontId="1" fillId="0" borderId="0" xfId="47">
      <alignment/>
      <protection/>
    </xf>
    <xf numFmtId="0" fontId="1" fillId="0" borderId="0" xfId="48">
      <alignment/>
      <protection/>
    </xf>
    <xf numFmtId="0" fontId="1" fillId="0" borderId="10" xfId="48" applyBorder="1">
      <alignment/>
      <protection/>
    </xf>
    <xf numFmtId="0" fontId="1" fillId="0" borderId="11" xfId="48" applyBorder="1">
      <alignment/>
      <protection/>
    </xf>
    <xf numFmtId="0" fontId="1" fillId="0" borderId="0" xfId="48" applyAlignment="1">
      <alignment horizontal="center"/>
      <protection/>
    </xf>
    <xf numFmtId="0" fontId="1" fillId="0" borderId="0" xfId="49">
      <alignment/>
      <protection/>
    </xf>
    <xf numFmtId="0" fontId="1" fillId="0" borderId="0" xfId="49" applyBorder="1">
      <alignment/>
      <protection/>
    </xf>
    <xf numFmtId="0" fontId="1" fillId="0" borderId="0" xfId="49" applyAlignment="1">
      <alignment horizontal="center"/>
      <protection/>
    </xf>
    <xf numFmtId="0" fontId="1" fillId="0" borderId="0" xfId="52">
      <alignment/>
      <protection/>
    </xf>
    <xf numFmtId="3" fontId="1" fillId="0" borderId="0" xfId="52" applyNumberFormat="1">
      <alignment/>
      <protection/>
    </xf>
    <xf numFmtId="0" fontId="1" fillId="0" borderId="12" xfId="52" applyBorder="1">
      <alignment/>
      <protection/>
    </xf>
    <xf numFmtId="0" fontId="1" fillId="0" borderId="13" xfId="52" applyBorder="1">
      <alignment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46">
      <alignment/>
      <protection/>
    </xf>
    <xf numFmtId="3" fontId="2" fillId="0" borderId="0" xfId="51" applyNumberFormat="1" applyFont="1" applyFill="1" applyBorder="1" applyAlignment="1">
      <alignment horizontal="center"/>
      <protection/>
    </xf>
    <xf numFmtId="0" fontId="1" fillId="0" borderId="0" xfId="51" applyFont="1" applyFill="1" applyBorder="1" applyAlignment="1">
      <alignment horizontal="center"/>
      <protection/>
    </xf>
    <xf numFmtId="3" fontId="2" fillId="0" borderId="10" xfId="51" applyNumberFormat="1" applyFont="1" applyFill="1" applyBorder="1" applyAlignment="1">
      <alignment horizontal="center"/>
      <protection/>
    </xf>
    <xf numFmtId="0" fontId="1" fillId="0" borderId="0" xfId="51">
      <alignment/>
      <protection/>
    </xf>
    <xf numFmtId="0" fontId="7" fillId="0" borderId="14" xfId="47" applyFont="1" applyBorder="1">
      <alignment/>
      <protection/>
    </xf>
    <xf numFmtId="0" fontId="7" fillId="0" borderId="10" xfId="47" applyFont="1" applyBorder="1">
      <alignment/>
      <protection/>
    </xf>
    <xf numFmtId="0" fontId="7" fillId="0" borderId="15" xfId="47" applyFont="1" applyBorder="1">
      <alignment/>
      <protection/>
    </xf>
    <xf numFmtId="0" fontId="7" fillId="0" borderId="11" xfId="47" applyFont="1" applyBorder="1">
      <alignment/>
      <protection/>
    </xf>
    <xf numFmtId="0" fontId="7" fillId="0" borderId="0" xfId="47" applyFont="1" applyBorder="1">
      <alignment/>
      <protection/>
    </xf>
    <xf numFmtId="0" fontId="7" fillId="0" borderId="16" xfId="47" applyFont="1" applyBorder="1">
      <alignment/>
      <protection/>
    </xf>
    <xf numFmtId="0" fontId="7" fillId="0" borderId="0" xfId="47" applyFont="1">
      <alignment/>
      <protection/>
    </xf>
    <xf numFmtId="0" fontId="27" fillId="0" borderId="0" xfId="47" applyFont="1">
      <alignment/>
      <protection/>
    </xf>
    <xf numFmtId="0" fontId="28" fillId="0" borderId="14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vertical="center"/>
      <protection/>
    </xf>
    <xf numFmtId="0" fontId="7" fillId="0" borderId="15" xfId="47" applyFont="1" applyBorder="1" applyAlignment="1">
      <alignment vertical="center"/>
      <protection/>
    </xf>
    <xf numFmtId="0" fontId="28" fillId="0" borderId="15" xfId="47" applyFont="1" applyBorder="1" applyAlignment="1">
      <alignment vertical="center"/>
      <protection/>
    </xf>
    <xf numFmtId="0" fontId="7" fillId="0" borderId="17" xfId="47" applyFont="1" applyBorder="1">
      <alignment/>
      <protection/>
    </xf>
    <xf numFmtId="0" fontId="7" fillId="0" borderId="13" xfId="47" applyFont="1" applyBorder="1">
      <alignment/>
      <protection/>
    </xf>
    <xf numFmtId="0" fontId="29" fillId="0" borderId="17" xfId="47" applyFont="1" applyBorder="1" applyAlignment="1">
      <alignment vertical="top"/>
      <protection/>
    </xf>
    <xf numFmtId="0" fontId="9" fillId="0" borderId="18" xfId="47" applyFont="1" applyBorder="1" applyAlignment="1">
      <alignment horizontal="center"/>
      <protection/>
    </xf>
    <xf numFmtId="0" fontId="7" fillId="0" borderId="18" xfId="47" applyFont="1" applyBorder="1" applyAlignment="1">
      <alignment horizontal="center"/>
      <protection/>
    </xf>
    <xf numFmtId="0" fontId="7" fillId="0" borderId="19" xfId="47" applyFont="1" applyBorder="1" applyAlignment="1">
      <alignment horizontal="center"/>
      <protection/>
    </xf>
    <xf numFmtId="0" fontId="7" fillId="0" borderId="16" xfId="47" applyFont="1" applyBorder="1" applyAlignment="1">
      <alignment horizontal="center"/>
      <protection/>
    </xf>
    <xf numFmtId="14" fontId="7" fillId="0" borderId="19" xfId="47" applyNumberFormat="1" applyFont="1" applyBorder="1" applyAlignment="1">
      <alignment horizontal="center"/>
      <protection/>
    </xf>
    <xf numFmtId="0" fontId="7" fillId="0" borderId="19" xfId="47" applyFont="1" applyBorder="1">
      <alignment/>
      <protection/>
    </xf>
    <xf numFmtId="0" fontId="8" fillId="0" borderId="11" xfId="47" applyFont="1" applyBorder="1">
      <alignment/>
      <protection/>
    </xf>
    <xf numFmtId="0" fontId="8" fillId="0" borderId="0" xfId="47" applyFont="1" applyBorder="1">
      <alignment/>
      <protection/>
    </xf>
    <xf numFmtId="0" fontId="8" fillId="0" borderId="0" xfId="47" applyFont="1">
      <alignment/>
      <protection/>
    </xf>
    <xf numFmtId="0" fontId="8" fillId="0" borderId="20" xfId="47" applyFont="1" applyBorder="1">
      <alignment/>
      <protection/>
    </xf>
    <xf numFmtId="0" fontId="8" fillId="0" borderId="21" xfId="47" applyFont="1" applyBorder="1">
      <alignment/>
      <protection/>
    </xf>
    <xf numFmtId="0" fontId="7" fillId="0" borderId="21" xfId="47" applyFont="1" applyBorder="1">
      <alignment/>
      <protection/>
    </xf>
    <xf numFmtId="0" fontId="8" fillId="0" borderId="14" xfId="47" applyFont="1" applyBorder="1">
      <alignment/>
      <protection/>
    </xf>
    <xf numFmtId="0" fontId="8" fillId="0" borderId="10" xfId="47" applyFont="1" applyBorder="1">
      <alignment/>
      <protection/>
    </xf>
    <xf numFmtId="0" fontId="7" fillId="0" borderId="10" xfId="47" applyFont="1" applyBorder="1" applyAlignment="1">
      <alignment horizontal="left"/>
      <protection/>
    </xf>
    <xf numFmtId="0" fontId="8" fillId="0" borderId="17" xfId="47" applyFont="1" applyBorder="1">
      <alignment/>
      <protection/>
    </xf>
    <xf numFmtId="0" fontId="8" fillId="0" borderId="13" xfId="47" applyFont="1" applyBorder="1">
      <alignment/>
      <protection/>
    </xf>
    <xf numFmtId="0" fontId="7" fillId="0" borderId="12" xfId="47" applyFont="1" applyBorder="1">
      <alignment/>
      <protection/>
    </xf>
    <xf numFmtId="182" fontId="7" fillId="0" borderId="21" xfId="67" applyFont="1" applyBorder="1" applyAlignment="1">
      <alignment horizontal="left"/>
    </xf>
    <xf numFmtId="3" fontId="7" fillId="0" borderId="21" xfId="47" applyNumberFormat="1" applyFont="1" applyBorder="1">
      <alignment/>
      <protection/>
    </xf>
    <xf numFmtId="0" fontId="8" fillId="0" borderId="22" xfId="47" applyFont="1" applyBorder="1" applyAlignment="1">
      <alignment horizontal="center" vertical="center"/>
      <protection/>
    </xf>
    <xf numFmtId="14" fontId="7" fillId="0" borderId="18" xfId="47" applyNumberFormat="1" applyFont="1" applyBorder="1" applyAlignment="1">
      <alignment horizontal="center"/>
      <protection/>
    </xf>
    <xf numFmtId="0" fontId="7" fillId="0" borderId="22" xfId="47" applyFont="1" applyBorder="1" applyAlignment="1">
      <alignment horizontal="center"/>
      <protection/>
    </xf>
    <xf numFmtId="0" fontId="7" fillId="0" borderId="18" xfId="47" applyFont="1" applyBorder="1" applyAlignment="1">
      <alignment horizontal="left"/>
      <protection/>
    </xf>
    <xf numFmtId="0" fontId="7" fillId="33" borderId="14" xfId="47" applyFont="1" applyFill="1" applyBorder="1">
      <alignment/>
      <protection/>
    </xf>
    <xf numFmtId="0" fontId="7" fillId="33" borderId="10" xfId="47" applyFont="1" applyFill="1" applyBorder="1">
      <alignment/>
      <protection/>
    </xf>
    <xf numFmtId="0" fontId="7" fillId="33" borderId="15" xfId="47" applyFont="1" applyFill="1" applyBorder="1">
      <alignment/>
      <protection/>
    </xf>
    <xf numFmtId="0" fontId="7" fillId="33" borderId="11" xfId="47" applyFont="1" applyFill="1" applyBorder="1">
      <alignment/>
      <protection/>
    </xf>
    <xf numFmtId="0" fontId="7" fillId="33" borderId="0" xfId="47" applyFont="1" applyFill="1" applyBorder="1">
      <alignment/>
      <protection/>
    </xf>
    <xf numFmtId="0" fontId="7" fillId="33" borderId="16" xfId="47" applyFont="1" applyFill="1" applyBorder="1">
      <alignment/>
      <protection/>
    </xf>
    <xf numFmtId="0" fontId="7" fillId="33" borderId="15" xfId="47" applyFont="1" applyFill="1" applyBorder="1" applyAlignment="1">
      <alignment horizontal="center" vertical="center"/>
      <protection/>
    </xf>
    <xf numFmtId="0" fontId="30" fillId="33" borderId="20" xfId="47" applyFont="1" applyFill="1" applyBorder="1" applyAlignment="1">
      <alignment vertical="center"/>
      <protection/>
    </xf>
    <xf numFmtId="0" fontId="30" fillId="33" borderId="21" xfId="47" applyFont="1" applyFill="1" applyBorder="1">
      <alignment/>
      <protection/>
    </xf>
    <xf numFmtId="0" fontId="7" fillId="33" borderId="21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0" fontId="7" fillId="0" borderId="14" xfId="48" applyFont="1" applyBorder="1">
      <alignment/>
      <protection/>
    </xf>
    <xf numFmtId="0" fontId="7" fillId="0" borderId="10" xfId="48" applyFont="1" applyBorder="1">
      <alignment/>
      <protection/>
    </xf>
    <xf numFmtId="0" fontId="8" fillId="0" borderId="15" xfId="48" applyFont="1" applyBorder="1" applyAlignment="1">
      <alignment horizontal="right"/>
      <protection/>
    </xf>
    <xf numFmtId="0" fontId="8" fillId="0" borderId="10" xfId="48" applyFont="1" applyBorder="1">
      <alignment/>
      <protection/>
    </xf>
    <xf numFmtId="0" fontId="7" fillId="0" borderId="23" xfId="48" applyFont="1" applyBorder="1">
      <alignment/>
      <protection/>
    </xf>
    <xf numFmtId="0" fontId="7" fillId="0" borderId="15" xfId="48" applyFont="1" applyBorder="1">
      <alignment/>
      <protection/>
    </xf>
    <xf numFmtId="0" fontId="7" fillId="0" borderId="11" xfId="48" applyFont="1" applyBorder="1">
      <alignment/>
      <protection/>
    </xf>
    <xf numFmtId="0" fontId="7" fillId="0" borderId="0" xfId="48" applyFont="1" applyBorder="1">
      <alignment/>
      <protection/>
    </xf>
    <xf numFmtId="0" fontId="8" fillId="0" borderId="16" xfId="48" applyFont="1" applyBorder="1" applyAlignment="1">
      <alignment horizontal="right"/>
      <protection/>
    </xf>
    <xf numFmtId="0" fontId="31" fillId="0" borderId="22" xfId="48" applyFont="1" applyBorder="1" applyAlignment="1">
      <alignment horizontal="center"/>
      <protection/>
    </xf>
    <xf numFmtId="0" fontId="31" fillId="0" borderId="0" xfId="48" applyFont="1" applyBorder="1" applyAlignment="1">
      <alignment horizontal="center"/>
      <protection/>
    </xf>
    <xf numFmtId="0" fontId="8" fillId="0" borderId="11" xfId="48" applyFont="1" applyBorder="1">
      <alignment/>
      <protection/>
    </xf>
    <xf numFmtId="0" fontId="7" fillId="0" borderId="16" xfId="48" applyFont="1" applyBorder="1">
      <alignment/>
      <protection/>
    </xf>
    <xf numFmtId="0" fontId="8" fillId="0" borderId="17" xfId="48" applyFont="1" applyBorder="1" applyAlignment="1">
      <alignment horizontal="left"/>
      <protection/>
    </xf>
    <xf numFmtId="0" fontId="7" fillId="0" borderId="13" xfId="48" applyFont="1" applyBorder="1">
      <alignment/>
      <protection/>
    </xf>
    <xf numFmtId="0" fontId="7" fillId="0" borderId="12" xfId="48" applyFont="1" applyBorder="1">
      <alignment/>
      <protection/>
    </xf>
    <xf numFmtId="0" fontId="7" fillId="0" borderId="24" xfId="48" applyFont="1" applyBorder="1">
      <alignment/>
      <protection/>
    </xf>
    <xf numFmtId="0" fontId="7" fillId="0" borderId="17" xfId="48" applyFont="1" applyBorder="1">
      <alignment/>
      <protection/>
    </xf>
    <xf numFmtId="1" fontId="7" fillId="0" borderId="18" xfId="48" applyNumberFormat="1" applyFont="1" applyBorder="1" applyAlignment="1">
      <alignment horizontal="right"/>
      <protection/>
    </xf>
    <xf numFmtId="1" fontId="7" fillId="0" borderId="21" xfId="48" applyNumberFormat="1" applyFont="1" applyBorder="1" applyAlignment="1">
      <alignment horizontal="right"/>
      <protection/>
    </xf>
    <xf numFmtId="1" fontId="32" fillId="0" borderId="18" xfId="48" applyNumberFormat="1" applyFont="1" applyBorder="1" applyAlignment="1">
      <alignment horizontal="right"/>
      <protection/>
    </xf>
    <xf numFmtId="1" fontId="7" fillId="34" borderId="21" xfId="48" applyNumberFormat="1" applyFont="1" applyFill="1" applyBorder="1" applyAlignment="1">
      <alignment horizontal="right"/>
      <protection/>
    </xf>
    <xf numFmtId="2" fontId="7" fillId="0" borderId="18" xfId="48" applyNumberFormat="1" applyFont="1" applyBorder="1" applyAlignment="1">
      <alignment horizontal="right"/>
      <protection/>
    </xf>
    <xf numFmtId="2" fontId="7" fillId="0" borderId="21" xfId="48" applyNumberFormat="1" applyFont="1" applyBorder="1" applyAlignment="1">
      <alignment horizontal="right"/>
      <protection/>
    </xf>
    <xf numFmtId="2" fontId="32" fillId="0" borderId="18" xfId="48" applyNumberFormat="1" applyFont="1" applyBorder="1" applyAlignment="1">
      <alignment horizontal="right"/>
      <protection/>
    </xf>
    <xf numFmtId="2" fontId="7" fillId="34" borderId="21" xfId="48" applyNumberFormat="1" applyFont="1" applyFill="1" applyBorder="1" applyAlignment="1">
      <alignment horizontal="right"/>
      <protection/>
    </xf>
    <xf numFmtId="0" fontId="8" fillId="0" borderId="21" xfId="48" applyFont="1" applyBorder="1">
      <alignment/>
      <protection/>
    </xf>
    <xf numFmtId="0" fontId="7" fillId="0" borderId="19" xfId="48" applyFont="1" applyBorder="1">
      <alignment/>
      <protection/>
    </xf>
    <xf numFmtId="2" fontId="32" fillId="0" borderId="18" xfId="48" applyNumberFormat="1" applyFont="1" applyBorder="1">
      <alignment/>
      <protection/>
    </xf>
    <xf numFmtId="0" fontId="7" fillId="0" borderId="21" xfId="48" applyFont="1" applyBorder="1">
      <alignment/>
      <protection/>
    </xf>
    <xf numFmtId="0" fontId="33" fillId="0" borderId="21" xfId="48" applyFont="1" applyBorder="1">
      <alignment/>
      <protection/>
    </xf>
    <xf numFmtId="0" fontId="32" fillId="0" borderId="21" xfId="48" applyFont="1" applyBorder="1" applyAlignment="1">
      <alignment horizontal="left"/>
      <protection/>
    </xf>
    <xf numFmtId="0" fontId="8" fillId="0" borderId="20" xfId="48" applyFont="1" applyBorder="1">
      <alignment/>
      <protection/>
    </xf>
    <xf numFmtId="0" fontId="7" fillId="0" borderId="21" xfId="48" applyFont="1" applyBorder="1" applyAlignment="1">
      <alignment horizontal="left"/>
      <protection/>
    </xf>
    <xf numFmtId="0" fontId="7" fillId="0" borderId="0" xfId="48" applyFont="1">
      <alignment/>
      <protection/>
    </xf>
    <xf numFmtId="0" fontId="8" fillId="0" borderId="0" xfId="48" applyFont="1" applyBorder="1" applyAlignment="1">
      <alignment horizontal="right"/>
      <protection/>
    </xf>
    <xf numFmtId="0" fontId="8" fillId="0" borderId="11" xfId="48" applyFont="1" applyBorder="1" applyAlignment="1">
      <alignment horizontal="left"/>
      <protection/>
    </xf>
    <xf numFmtId="1" fontId="32" fillId="0" borderId="18" xfId="48" applyNumberFormat="1" applyFont="1" applyFill="1" applyBorder="1">
      <alignment/>
      <protection/>
    </xf>
    <xf numFmtId="2" fontId="32" fillId="0" borderId="18" xfId="48" applyNumberFormat="1" applyFont="1" applyFill="1" applyBorder="1">
      <alignment/>
      <protection/>
    </xf>
    <xf numFmtId="0" fontId="30" fillId="33" borderId="20" xfId="48" applyFont="1" applyFill="1" applyBorder="1" applyAlignment="1">
      <alignment vertical="center"/>
      <protection/>
    </xf>
    <xf numFmtId="0" fontId="30" fillId="33" borderId="21" xfId="48" applyFont="1" applyFill="1" applyBorder="1">
      <alignment/>
      <protection/>
    </xf>
    <xf numFmtId="0" fontId="7" fillId="33" borderId="21" xfId="48" applyFont="1" applyFill="1" applyBorder="1">
      <alignment/>
      <protection/>
    </xf>
    <xf numFmtId="0" fontId="8" fillId="33" borderId="18" xfId="48" applyFont="1" applyFill="1" applyBorder="1" applyAlignment="1">
      <alignment horizontal="center" vertical="center"/>
      <protection/>
    </xf>
    <xf numFmtId="0" fontId="8" fillId="33" borderId="21" xfId="48" applyFont="1" applyFill="1" applyBorder="1" applyAlignment="1">
      <alignment horizontal="center" vertical="center"/>
      <protection/>
    </xf>
    <xf numFmtId="0" fontId="7" fillId="33" borderId="21" xfId="48" applyFont="1" applyFill="1" applyBorder="1" applyAlignment="1">
      <alignment/>
      <protection/>
    </xf>
    <xf numFmtId="0" fontId="7" fillId="33" borderId="19" xfId="48" applyFont="1" applyFill="1" applyBorder="1">
      <alignment/>
      <protection/>
    </xf>
    <xf numFmtId="0" fontId="8" fillId="33" borderId="18" xfId="48" applyFont="1" applyFill="1" applyBorder="1" applyAlignment="1">
      <alignment horizontal="center"/>
      <protection/>
    </xf>
    <xf numFmtId="0" fontId="8" fillId="33" borderId="21" xfId="48" applyFont="1" applyFill="1" applyBorder="1" applyAlignment="1">
      <alignment horizontal="center"/>
      <protection/>
    </xf>
    <xf numFmtId="1" fontId="32" fillId="35" borderId="18" xfId="48" applyNumberFormat="1" applyFont="1" applyFill="1" applyBorder="1">
      <alignment/>
      <protection/>
    </xf>
    <xf numFmtId="2" fontId="32" fillId="35" borderId="18" xfId="48" applyNumberFormat="1" applyFont="1" applyFill="1" applyBorder="1">
      <alignment/>
      <protection/>
    </xf>
    <xf numFmtId="0" fontId="31" fillId="0" borderId="23" xfId="49" applyFont="1" applyBorder="1">
      <alignment/>
      <protection/>
    </xf>
    <xf numFmtId="0" fontId="7" fillId="0" borderId="10" xfId="49" applyFont="1" applyBorder="1">
      <alignment/>
      <protection/>
    </xf>
    <xf numFmtId="0" fontId="7" fillId="0" borderId="23" xfId="49" applyFont="1" applyBorder="1">
      <alignment/>
      <protection/>
    </xf>
    <xf numFmtId="0" fontId="31" fillId="0" borderId="22" xfId="49" applyFont="1" applyBorder="1">
      <alignment/>
      <protection/>
    </xf>
    <xf numFmtId="0" fontId="8" fillId="0" borderId="0" xfId="49" applyFont="1" applyBorder="1" applyAlignment="1">
      <alignment horizontal="center"/>
      <protection/>
    </xf>
    <xf numFmtId="0" fontId="8" fillId="0" borderId="22" xfId="49" applyFont="1" applyBorder="1" applyAlignment="1">
      <alignment horizontal="center"/>
      <protection/>
    </xf>
    <xf numFmtId="0" fontId="7" fillId="0" borderId="24" xfId="49" applyFont="1" applyBorder="1">
      <alignment/>
      <protection/>
    </xf>
    <xf numFmtId="0" fontId="7" fillId="0" borderId="13" xfId="49" applyFont="1" applyBorder="1">
      <alignment/>
      <protection/>
    </xf>
    <xf numFmtId="0" fontId="31" fillId="0" borderId="24" xfId="49" applyFont="1" applyBorder="1" applyAlignment="1">
      <alignment horizontal="center"/>
      <protection/>
    </xf>
    <xf numFmtId="0" fontId="30" fillId="33" borderId="20" xfId="49" applyFont="1" applyFill="1" applyBorder="1" applyAlignment="1">
      <alignment vertical="center"/>
      <protection/>
    </xf>
    <xf numFmtId="0" fontId="30" fillId="33" borderId="21" xfId="49" applyFont="1" applyFill="1" applyBorder="1">
      <alignment/>
      <protection/>
    </xf>
    <xf numFmtId="0" fontId="7" fillId="33" borderId="21" xfId="49" applyFont="1" applyFill="1" applyBorder="1">
      <alignment/>
      <protection/>
    </xf>
    <xf numFmtId="0" fontId="7" fillId="33" borderId="10" xfId="49" applyFont="1" applyFill="1" applyBorder="1">
      <alignment/>
      <protection/>
    </xf>
    <xf numFmtId="0" fontId="7" fillId="33" borderId="15" xfId="49" applyFont="1" applyFill="1" applyBorder="1">
      <alignment/>
      <protection/>
    </xf>
    <xf numFmtId="0" fontId="8" fillId="33" borderId="18" xfId="49" applyFont="1" applyFill="1" applyBorder="1" applyAlignment="1">
      <alignment horizontal="center" vertical="center"/>
      <protection/>
    </xf>
    <xf numFmtId="0" fontId="8" fillId="33" borderId="21" xfId="49" applyFont="1" applyFill="1" applyBorder="1" applyAlignment="1">
      <alignment horizontal="center" vertical="center"/>
      <protection/>
    </xf>
    <xf numFmtId="0" fontId="34" fillId="0" borderId="18" xfId="49" applyFont="1" applyBorder="1" applyAlignment="1">
      <alignment vertical="center"/>
      <protection/>
    </xf>
    <xf numFmtId="0" fontId="7" fillId="0" borderId="18" xfId="0" applyFont="1" applyBorder="1" applyAlignment="1">
      <alignment horizontal="center"/>
    </xf>
    <xf numFmtId="0" fontId="34" fillId="0" borderId="18" xfId="49" applyFont="1" applyBorder="1" applyAlignment="1">
      <alignment horizontal="center" vertical="center"/>
      <protection/>
    </xf>
    <xf numFmtId="0" fontId="34" fillId="0" borderId="21" xfId="49" applyFont="1" applyBorder="1" applyAlignment="1">
      <alignment vertical="center"/>
      <protection/>
    </xf>
    <xf numFmtId="4" fontId="8" fillId="33" borderId="18" xfId="46" applyNumberFormat="1" applyFont="1" applyFill="1" applyBorder="1" applyAlignment="1" applyProtection="1">
      <alignment horizontal="center" vertical="center"/>
      <protection/>
    </xf>
    <xf numFmtId="0" fontId="7" fillId="0" borderId="10" xfId="51" applyFont="1" applyBorder="1">
      <alignment/>
      <protection/>
    </xf>
    <xf numFmtId="0" fontId="8" fillId="0" borderId="10" xfId="51" applyFont="1" applyBorder="1">
      <alignment/>
      <protection/>
    </xf>
    <xf numFmtId="3" fontId="7" fillId="0" borderId="10" xfId="51" applyNumberFormat="1" applyFont="1" applyBorder="1">
      <alignment/>
      <protection/>
    </xf>
    <xf numFmtId="0" fontId="7" fillId="0" borderId="0" xfId="51" applyFont="1">
      <alignment/>
      <protection/>
    </xf>
    <xf numFmtId="0" fontId="7" fillId="0" borderId="0" xfId="51" applyFont="1" applyBorder="1">
      <alignment/>
      <protection/>
    </xf>
    <xf numFmtId="0" fontId="8" fillId="0" borderId="0" xfId="51" applyFont="1" applyBorder="1">
      <alignment/>
      <protection/>
    </xf>
    <xf numFmtId="0" fontId="8" fillId="0" borderId="0" xfId="51" applyFont="1" applyBorder="1" applyAlignment="1">
      <alignment horizontal="center"/>
      <protection/>
    </xf>
    <xf numFmtId="0" fontId="7" fillId="0" borderId="0" xfId="51" applyFont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3" fontId="8" fillId="0" borderId="0" xfId="51" applyNumberFormat="1" applyFont="1" applyFill="1" applyBorder="1" applyAlignment="1">
      <alignment horizontal="center"/>
      <protection/>
    </xf>
    <xf numFmtId="0" fontId="7" fillId="0" borderId="0" xfId="46" applyFont="1">
      <alignment/>
      <protection/>
    </xf>
    <xf numFmtId="3" fontId="8" fillId="0" borderId="13" xfId="51" applyNumberFormat="1" applyFont="1" applyFill="1" applyBorder="1" applyAlignment="1">
      <alignment horizontal="center"/>
      <protection/>
    </xf>
    <xf numFmtId="0" fontId="7" fillId="0" borderId="18" xfId="46" applyFont="1" applyBorder="1" applyAlignment="1">
      <alignment horizontal="center"/>
      <protection/>
    </xf>
    <xf numFmtId="0" fontId="8" fillId="0" borderId="18" xfId="46" applyFont="1" applyBorder="1" applyAlignment="1">
      <alignment horizontal="center"/>
      <protection/>
    </xf>
    <xf numFmtId="4" fontId="8" fillId="0" borderId="18" xfId="46" applyNumberFormat="1" applyFont="1" applyBorder="1" applyProtection="1">
      <alignment/>
      <protection locked="0"/>
    </xf>
    <xf numFmtId="0" fontId="7" fillId="0" borderId="0" xfId="46" applyFont="1" applyAlignment="1">
      <alignment horizontal="center"/>
      <protection/>
    </xf>
    <xf numFmtId="0" fontId="35" fillId="0" borderId="0" xfId="46" applyFont="1" applyAlignment="1">
      <alignment horizontal="right"/>
      <protection/>
    </xf>
    <xf numFmtId="0" fontId="36" fillId="0" borderId="0" xfId="50" applyFont="1" applyFill="1" applyBorder="1" applyAlignment="1">
      <alignment horizontal="center"/>
      <protection/>
    </xf>
    <xf numFmtId="0" fontId="7" fillId="0" borderId="20" xfId="46" applyFont="1" applyBorder="1" applyAlignment="1">
      <alignment/>
      <protection/>
    </xf>
    <xf numFmtId="0" fontId="7" fillId="0" borderId="21" xfId="46" applyFont="1" applyBorder="1" applyAlignment="1">
      <alignment/>
      <protection/>
    </xf>
    <xf numFmtId="0" fontId="28" fillId="0" borderId="18" xfId="46" applyFont="1" applyBorder="1" applyAlignment="1">
      <alignment horizontal="center" wrapText="1"/>
      <protection/>
    </xf>
    <xf numFmtId="0" fontId="7" fillId="0" borderId="18" xfId="46" applyFont="1" applyBorder="1" applyAlignment="1">
      <alignment/>
      <protection/>
    </xf>
    <xf numFmtId="0" fontId="7" fillId="0" borderId="18" xfId="46" applyFont="1" applyBorder="1" applyAlignment="1" applyProtection="1">
      <alignment/>
      <protection locked="0"/>
    </xf>
    <xf numFmtId="0" fontId="36" fillId="0" borderId="0" xfId="51" applyFont="1" applyFill="1" applyBorder="1" applyAlignment="1">
      <alignment horizontal="center"/>
      <protection/>
    </xf>
    <xf numFmtId="49" fontId="7" fillId="0" borderId="18" xfId="46" applyNumberFormat="1" applyFont="1" applyBorder="1" applyAlignment="1">
      <alignment wrapText="1"/>
      <protection/>
    </xf>
    <xf numFmtId="4" fontId="32" fillId="0" borderId="18" xfId="46" applyNumberFormat="1" applyFont="1" applyBorder="1" applyProtection="1">
      <alignment/>
      <protection locked="0"/>
    </xf>
    <xf numFmtId="0" fontId="7" fillId="0" borderId="19" xfId="46" applyFont="1" applyBorder="1" applyAlignment="1">
      <alignment/>
      <protection/>
    </xf>
    <xf numFmtId="195" fontId="7" fillId="0" borderId="18" xfId="46" applyNumberFormat="1" applyFont="1" applyBorder="1" applyProtection="1">
      <alignment/>
      <protection locked="0"/>
    </xf>
    <xf numFmtId="4" fontId="37" fillId="0" borderId="18" xfId="46" applyNumberFormat="1" applyFont="1" applyBorder="1" applyProtection="1">
      <alignment/>
      <protection locked="0"/>
    </xf>
    <xf numFmtId="195" fontId="7" fillId="0" borderId="0" xfId="46" applyNumberFormat="1" applyFont="1">
      <alignment/>
      <protection/>
    </xf>
    <xf numFmtId="4" fontId="7" fillId="0" borderId="0" xfId="46" applyNumberFormat="1" applyFont="1">
      <alignment/>
      <protection/>
    </xf>
    <xf numFmtId="3" fontId="8" fillId="0" borderId="10" xfId="51" applyNumberFormat="1" applyFont="1" applyFill="1" applyBorder="1" applyAlignment="1">
      <alignment horizontal="center"/>
      <protection/>
    </xf>
    <xf numFmtId="4" fontId="38" fillId="0" borderId="18" xfId="46" applyNumberFormat="1" applyFont="1" applyBorder="1" applyProtection="1">
      <alignment/>
      <protection locked="0"/>
    </xf>
    <xf numFmtId="0" fontId="7" fillId="0" borderId="23" xfId="46" applyFont="1" applyBorder="1" applyAlignment="1">
      <alignment horizontal="center" vertical="center"/>
      <protection/>
    </xf>
    <xf numFmtId="2" fontId="7" fillId="10" borderId="18" xfId="46" applyNumberFormat="1" applyFont="1" applyFill="1" applyBorder="1" applyAlignment="1" applyProtection="1">
      <alignment horizontal="center" wrapText="1"/>
      <protection locked="0"/>
    </xf>
    <xf numFmtId="195" fontId="7" fillId="33" borderId="18" xfId="46" applyNumberFormat="1" applyFont="1" applyFill="1" applyBorder="1" applyProtection="1">
      <alignment/>
      <protection/>
    </xf>
    <xf numFmtId="0" fontId="31" fillId="0" borderId="0" xfId="0" applyFont="1" applyBorder="1" applyAlignment="1">
      <alignment horizontal="center" vertical="center"/>
    </xf>
    <xf numFmtId="0" fontId="7" fillId="0" borderId="11" xfId="52" applyFont="1" applyBorder="1">
      <alignment/>
      <protection/>
    </xf>
    <xf numFmtId="0" fontId="7" fillId="0" borderId="0" xfId="52" applyFont="1">
      <alignment/>
      <protection/>
    </xf>
    <xf numFmtId="0" fontId="7" fillId="0" borderId="0" xfId="52" applyFont="1" applyBorder="1">
      <alignment/>
      <protection/>
    </xf>
    <xf numFmtId="3" fontId="7" fillId="0" borderId="0" xfId="52" applyNumberFormat="1" applyFont="1" applyBorder="1">
      <alignment/>
      <protection/>
    </xf>
    <xf numFmtId="0" fontId="7" fillId="0" borderId="16" xfId="52" applyFont="1" applyBorder="1">
      <alignment/>
      <protection/>
    </xf>
    <xf numFmtId="0" fontId="7" fillId="0" borderId="0" xfId="0" applyFont="1" applyBorder="1" applyAlignment="1">
      <alignment/>
    </xf>
    <xf numFmtId="0" fontId="7" fillId="0" borderId="16" xfId="52" applyFont="1" applyBorder="1" applyAlignment="1">
      <alignment horizontal="right"/>
      <protection/>
    </xf>
    <xf numFmtId="0" fontId="7" fillId="0" borderId="22" xfId="52" applyFont="1" applyBorder="1">
      <alignment/>
      <protection/>
    </xf>
    <xf numFmtId="0" fontId="7" fillId="0" borderId="17" xfId="52" applyFont="1" applyBorder="1">
      <alignment/>
      <protection/>
    </xf>
    <xf numFmtId="0" fontId="7" fillId="0" borderId="13" xfId="52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24" xfId="52" applyFont="1" applyBorder="1">
      <alignment/>
      <protection/>
    </xf>
    <xf numFmtId="3" fontId="7" fillId="0" borderId="13" xfId="52" applyNumberFormat="1" applyFont="1" applyBorder="1">
      <alignment/>
      <protection/>
    </xf>
    <xf numFmtId="0" fontId="7" fillId="0" borderId="13" xfId="0" applyFont="1" applyBorder="1" applyAlignment="1">
      <alignment/>
    </xf>
    <xf numFmtId="195" fontId="7" fillId="0" borderId="18" xfId="52" applyNumberFormat="1" applyFont="1" applyBorder="1">
      <alignment/>
      <protection/>
    </xf>
    <xf numFmtId="0" fontId="36" fillId="0" borderId="0" xfId="52" applyFont="1" applyAlignment="1">
      <alignment horizontal="center"/>
      <protection/>
    </xf>
    <xf numFmtId="0" fontId="32" fillId="0" borderId="0" xfId="52" applyFont="1" applyAlignment="1">
      <alignment horizontal="right"/>
      <protection/>
    </xf>
    <xf numFmtId="0" fontId="8" fillId="0" borderId="0" xfId="52" applyFont="1" applyAlignment="1">
      <alignment horizontal="center"/>
      <protection/>
    </xf>
    <xf numFmtId="0" fontId="31" fillId="33" borderId="21" xfId="52" applyFont="1" applyFill="1" applyBorder="1" applyAlignment="1">
      <alignment horizontal="center" vertical="center"/>
      <protection/>
    </xf>
    <xf numFmtId="0" fontId="31" fillId="33" borderId="18" xfId="52" applyFont="1" applyFill="1" applyBorder="1" applyAlignment="1">
      <alignment horizontal="center" vertical="center"/>
      <protection/>
    </xf>
    <xf numFmtId="0" fontId="8" fillId="0" borderId="24" xfId="52" applyFont="1" applyBorder="1" applyAlignment="1">
      <alignment horizontal="center" wrapText="1"/>
      <protection/>
    </xf>
    <xf numFmtId="0" fontId="8" fillId="0" borderId="13" xfId="52" applyFont="1" applyBorder="1" applyAlignment="1">
      <alignment horizontal="center" wrapText="1"/>
      <protection/>
    </xf>
    <xf numFmtId="0" fontId="7" fillId="0" borderId="20" xfId="52" applyFont="1" applyBorder="1">
      <alignment/>
      <protection/>
    </xf>
    <xf numFmtId="0" fontId="8" fillId="0" borderId="20" xfId="52" applyFont="1" applyBorder="1">
      <alignment/>
      <protection/>
    </xf>
    <xf numFmtId="0" fontId="7" fillId="0" borderId="21" xfId="52" applyFont="1" applyBorder="1">
      <alignment/>
      <protection/>
    </xf>
    <xf numFmtId="2" fontId="7" fillId="0" borderId="21" xfId="52" applyNumberFormat="1" applyFont="1" applyBorder="1" applyAlignment="1">
      <alignment horizontal="right"/>
      <protection/>
    </xf>
    <xf numFmtId="2" fontId="7" fillId="0" borderId="20" xfId="52" applyNumberFormat="1" applyFont="1" applyBorder="1" applyAlignment="1">
      <alignment horizontal="right"/>
      <protection/>
    </xf>
    <xf numFmtId="0" fontId="7" fillId="0" borderId="19" xfId="52" applyFont="1" applyBorder="1" applyAlignment="1">
      <alignment/>
      <protection/>
    </xf>
    <xf numFmtId="0" fontId="7" fillId="0" borderId="18" xfId="52" applyFont="1" applyBorder="1">
      <alignment/>
      <protection/>
    </xf>
    <xf numFmtId="3" fontId="7" fillId="0" borderId="21" xfId="52" applyNumberFormat="1" applyFont="1" applyBorder="1">
      <alignment/>
      <protection/>
    </xf>
    <xf numFmtId="0" fontId="7" fillId="0" borderId="19" xfId="52" applyFont="1" applyBorder="1">
      <alignment/>
      <protection/>
    </xf>
    <xf numFmtId="195" fontId="7" fillId="0" borderId="19" xfId="52" applyNumberFormat="1" applyFont="1" applyBorder="1">
      <alignment/>
      <protection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7" xfId="52" applyFont="1" applyBorder="1">
      <alignment/>
      <protection/>
    </xf>
    <xf numFmtId="0" fontId="8" fillId="0" borderId="13" xfId="52" applyFont="1" applyBorder="1">
      <alignment/>
      <protection/>
    </xf>
    <xf numFmtId="0" fontId="31" fillId="0" borderId="20" xfId="52" applyFont="1" applyBorder="1">
      <alignment/>
      <protection/>
    </xf>
    <xf numFmtId="3" fontId="28" fillId="0" borderId="21" xfId="52" applyNumberFormat="1" applyFont="1" applyBorder="1">
      <alignment/>
      <protection/>
    </xf>
    <xf numFmtId="184" fontId="28" fillId="0" borderId="19" xfId="52" applyNumberFormat="1" applyFont="1" applyBorder="1" applyAlignment="1">
      <alignment horizontal="center"/>
      <protection/>
    </xf>
    <xf numFmtId="0" fontId="28" fillId="0" borderId="21" xfId="52" applyFont="1" applyBorder="1">
      <alignment/>
      <protection/>
    </xf>
    <xf numFmtId="0" fontId="3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3" fontId="40" fillId="0" borderId="18" xfId="0" applyNumberFormat="1" applyFont="1" applyBorder="1" applyAlignment="1">
      <alignment horizontal="center" vertical="top" textRotation="90"/>
    </xf>
    <xf numFmtId="0" fontId="7" fillId="0" borderId="18" xfId="0" applyFont="1" applyBorder="1" applyAlignment="1">
      <alignment horizontal="center" vertical="top" textRotation="90"/>
    </xf>
    <xf numFmtId="0" fontId="40" fillId="0" borderId="22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28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28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justify"/>
    </xf>
    <xf numFmtId="0" fontId="33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42" fillId="0" borderId="14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fill"/>
    </xf>
    <xf numFmtId="0" fontId="7" fillId="0" borderId="16" xfId="0" applyFont="1" applyBorder="1" applyAlignment="1">
      <alignment horizontal="fill"/>
    </xf>
    <xf numFmtId="0" fontId="7" fillId="0" borderId="11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7" fillId="0" borderId="16" xfId="0" applyFont="1" applyBorder="1" applyAlignment="1">
      <alignment horizontal="justify" wrapText="1"/>
    </xf>
    <xf numFmtId="0" fontId="42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fill"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1" fillId="33" borderId="21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195" fontId="7" fillId="33" borderId="18" xfId="46" applyNumberFormat="1" applyFont="1" applyFill="1" applyBorder="1">
      <alignment/>
      <protection/>
    </xf>
    <xf numFmtId="9" fontId="7" fillId="33" borderId="18" xfId="0" applyNumberFormat="1" applyFont="1" applyFill="1" applyBorder="1" applyAlignment="1">
      <alignment horizontal="center"/>
    </xf>
    <xf numFmtId="9" fontId="7" fillId="33" borderId="18" xfId="0" applyNumberFormat="1" applyFont="1" applyFill="1" applyBorder="1" applyAlignment="1">
      <alignment horizontal="center" vertical="center"/>
    </xf>
    <xf numFmtId="9" fontId="7" fillId="33" borderId="18" xfId="52" applyNumberFormat="1" applyFont="1" applyFill="1" applyBorder="1" applyAlignment="1">
      <alignment horizontal="center"/>
      <protection/>
    </xf>
    <xf numFmtId="9" fontId="7" fillId="33" borderId="18" xfId="52" applyNumberFormat="1" applyFont="1" applyFill="1" applyBorder="1" applyAlignment="1">
      <alignment horizontal="center" vertical="center"/>
      <protection/>
    </xf>
    <xf numFmtId="195" fontId="7" fillId="0" borderId="18" xfId="52" applyNumberFormat="1" applyFont="1" applyBorder="1" applyProtection="1">
      <alignment/>
      <protection locked="0"/>
    </xf>
    <xf numFmtId="2" fontId="7" fillId="0" borderId="19" xfId="52" applyNumberFormat="1" applyFont="1" applyBorder="1" applyAlignment="1" applyProtection="1">
      <alignment horizontal="right"/>
      <protection locked="0"/>
    </xf>
    <xf numFmtId="3" fontId="7" fillId="0" borderId="15" xfId="52" applyNumberFormat="1" applyFont="1" applyBorder="1" applyProtection="1">
      <alignment/>
      <protection locked="0"/>
    </xf>
    <xf numFmtId="0" fontId="7" fillId="0" borderId="15" xfId="52" applyFont="1" applyBorder="1" applyProtection="1">
      <alignment/>
      <protection locked="0"/>
    </xf>
    <xf numFmtId="0" fontId="7" fillId="0" borderId="0" xfId="52" applyFont="1" applyBorder="1" applyProtection="1">
      <alignment/>
      <protection locked="0"/>
    </xf>
    <xf numFmtId="195" fontId="7" fillId="33" borderId="21" xfId="52" applyNumberFormat="1" applyFont="1" applyFill="1" applyBorder="1">
      <alignment/>
      <protection/>
    </xf>
    <xf numFmtId="195" fontId="7" fillId="33" borderId="18" xfId="52" applyNumberFormat="1" applyFont="1" applyFill="1" applyBorder="1">
      <alignment/>
      <protection/>
    </xf>
    <xf numFmtId="2" fontId="7" fillId="0" borderId="12" xfId="52" applyNumberFormat="1" applyFont="1" applyBorder="1" applyAlignment="1" applyProtection="1">
      <alignment horizontal="right"/>
      <protection locked="0"/>
    </xf>
    <xf numFmtId="2" fontId="7" fillId="0" borderId="21" xfId="52" applyNumberFormat="1" applyFont="1" applyBorder="1" applyAlignment="1" applyProtection="1">
      <alignment horizontal="right"/>
      <protection locked="0"/>
    </xf>
    <xf numFmtId="195" fontId="7" fillId="0" borderId="13" xfId="52" applyNumberFormat="1" applyFont="1" applyBorder="1" applyProtection="1">
      <alignment/>
      <protection locked="0"/>
    </xf>
    <xf numFmtId="0" fontId="7" fillId="0" borderId="17" xfId="52" applyFont="1" applyBorder="1" applyProtection="1">
      <alignment/>
      <protection locked="0"/>
    </xf>
    <xf numFmtId="195" fontId="7" fillId="0" borderId="24" xfId="52" applyNumberFormat="1" applyFont="1" applyBorder="1" applyProtection="1">
      <alignment/>
      <protection locked="0"/>
    </xf>
    <xf numFmtId="0" fontId="7" fillId="0" borderId="20" xfId="47" applyFont="1" applyBorder="1" applyAlignment="1">
      <alignment horizontal="center"/>
      <protection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47" applyFont="1" applyBorder="1" applyAlignment="1">
      <alignment horizontal="left"/>
      <protection/>
    </xf>
    <xf numFmtId="0" fontId="7" fillId="0" borderId="19" xfId="0" applyFont="1" applyBorder="1" applyAlignment="1">
      <alignment/>
    </xf>
    <xf numFmtId="0" fontId="7" fillId="0" borderId="21" xfId="47" applyFont="1" applyBorder="1" applyAlignment="1">
      <alignment/>
      <protection/>
    </xf>
    <xf numFmtId="0" fontId="7" fillId="0" borderId="21" xfId="0" applyFont="1" applyBorder="1" applyAlignment="1">
      <alignment/>
    </xf>
    <xf numFmtId="0" fontId="40" fillId="0" borderId="20" xfId="47" applyFont="1" applyBorder="1" applyAlignment="1">
      <alignment/>
      <protection/>
    </xf>
    <xf numFmtId="0" fontId="41" fillId="0" borderId="21" xfId="0" applyFont="1" applyBorder="1" applyAlignment="1">
      <alignment/>
    </xf>
    <xf numFmtId="0" fontId="7" fillId="0" borderId="21" xfId="47" applyFont="1" applyBorder="1" applyAlignment="1">
      <alignment horizontal="left"/>
      <protection/>
    </xf>
    <xf numFmtId="0" fontId="7" fillId="0" borderId="20" xfId="47" applyFont="1" applyBorder="1" applyAlignment="1">
      <alignment/>
      <protection/>
    </xf>
    <xf numFmtId="0" fontId="41" fillId="0" borderId="19" xfId="0" applyFont="1" applyBorder="1" applyAlignment="1">
      <alignment/>
    </xf>
    <xf numFmtId="0" fontId="41" fillId="0" borderId="20" xfId="47" applyFont="1" applyBorder="1" applyAlignment="1">
      <alignment/>
      <protection/>
    </xf>
    <xf numFmtId="0" fontId="7" fillId="0" borderId="19" xfId="47" applyFont="1" applyBorder="1" applyAlignment="1">
      <alignment/>
      <protection/>
    </xf>
    <xf numFmtId="0" fontId="8" fillId="33" borderId="11" xfId="47" applyFont="1" applyFill="1" applyBorder="1" applyAlignment="1">
      <alignment horizontal="center"/>
      <protection/>
    </xf>
    <xf numFmtId="0" fontId="8" fillId="33" borderId="0" xfId="47" applyFont="1" applyFill="1" applyBorder="1" applyAlignment="1">
      <alignment horizontal="center"/>
      <protection/>
    </xf>
    <xf numFmtId="0" fontId="8" fillId="33" borderId="16" xfId="47" applyFont="1" applyFill="1" applyBorder="1" applyAlignment="1">
      <alignment horizontal="center"/>
      <protection/>
    </xf>
    <xf numFmtId="0" fontId="30" fillId="0" borderId="14" xfId="47" applyFont="1" applyFill="1" applyBorder="1" applyAlignment="1">
      <alignment horizontal="center" vertical="center"/>
      <protection/>
    </xf>
    <xf numFmtId="0" fontId="30" fillId="0" borderId="10" xfId="47" applyFont="1" applyFill="1" applyBorder="1" applyAlignment="1">
      <alignment horizontal="center" vertical="center"/>
      <protection/>
    </xf>
    <xf numFmtId="0" fontId="30" fillId="0" borderId="15" xfId="47" applyFont="1" applyFill="1" applyBorder="1" applyAlignment="1">
      <alignment horizontal="center" vertical="center"/>
      <protection/>
    </xf>
    <xf numFmtId="0" fontId="30" fillId="0" borderId="11" xfId="47" applyFont="1" applyFill="1" applyBorder="1" applyAlignment="1">
      <alignment horizontal="center" vertical="center"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30" fillId="0" borderId="16" xfId="47" applyFont="1" applyFill="1" applyBorder="1" applyAlignment="1">
      <alignment horizontal="center" vertical="center"/>
      <protection/>
    </xf>
    <xf numFmtId="0" fontId="30" fillId="0" borderId="17" xfId="47" applyFont="1" applyFill="1" applyBorder="1" applyAlignment="1">
      <alignment horizontal="center" vertical="center"/>
      <protection/>
    </xf>
    <xf numFmtId="0" fontId="30" fillId="0" borderId="13" xfId="47" applyFont="1" applyFill="1" applyBorder="1" applyAlignment="1">
      <alignment horizontal="center" vertical="center"/>
      <protection/>
    </xf>
    <xf numFmtId="0" fontId="30" fillId="0" borderId="12" xfId="47" applyFont="1" applyFill="1" applyBorder="1" applyAlignment="1">
      <alignment horizontal="center" vertical="center"/>
      <protection/>
    </xf>
    <xf numFmtId="0" fontId="30" fillId="0" borderId="20" xfId="47" applyFont="1" applyBorder="1" applyAlignment="1">
      <alignment horizontal="center" vertical="center"/>
      <protection/>
    </xf>
    <xf numFmtId="0" fontId="30" fillId="0" borderId="21" xfId="47" applyFont="1" applyBorder="1" applyAlignment="1">
      <alignment horizontal="center" vertical="center"/>
      <protection/>
    </xf>
    <xf numFmtId="0" fontId="30" fillId="0" borderId="19" xfId="47" applyFont="1" applyBorder="1" applyAlignment="1">
      <alignment horizontal="center" vertical="center"/>
      <protection/>
    </xf>
    <xf numFmtId="0" fontId="28" fillId="0" borderId="20" xfId="47" applyFont="1" applyBorder="1" applyAlignment="1">
      <alignment horizontal="center" vertical="center"/>
      <protection/>
    </xf>
    <xf numFmtId="0" fontId="28" fillId="0" borderId="19" xfId="47" applyFont="1" applyBorder="1" applyAlignment="1">
      <alignment horizontal="center" vertical="center"/>
      <protection/>
    </xf>
    <xf numFmtId="0" fontId="28" fillId="0" borderId="21" xfId="47" applyFont="1" applyBorder="1" applyAlignment="1">
      <alignment horizontal="center" vertical="center"/>
      <protection/>
    </xf>
    <xf numFmtId="0" fontId="7" fillId="33" borderId="20" xfId="47" applyFont="1" applyFill="1" applyBorder="1" applyAlignment="1">
      <alignment horizontal="center" vertical="center"/>
      <protection/>
    </xf>
    <xf numFmtId="0" fontId="7" fillId="33" borderId="19" xfId="47" applyFont="1" applyFill="1" applyBorder="1" applyAlignment="1">
      <alignment horizontal="center" vertical="center"/>
      <protection/>
    </xf>
    <xf numFmtId="0" fontId="8" fillId="0" borderId="20" xfId="47" applyFont="1" applyBorder="1" applyAlignment="1">
      <alignment horizontal="center" vertical="center"/>
      <protection/>
    </xf>
    <xf numFmtId="0" fontId="8" fillId="0" borderId="21" xfId="47" applyFont="1" applyBorder="1" applyAlignment="1">
      <alignment horizontal="center" vertical="center"/>
      <protection/>
    </xf>
    <xf numFmtId="0" fontId="8" fillId="0" borderId="19" xfId="47" applyFont="1" applyBorder="1" applyAlignment="1">
      <alignment horizontal="center" vertical="center"/>
      <protection/>
    </xf>
    <xf numFmtId="0" fontId="28" fillId="33" borderId="20" xfId="47" applyFont="1" applyFill="1" applyBorder="1" applyAlignment="1">
      <alignment horizontal="center" vertical="center"/>
      <protection/>
    </xf>
    <xf numFmtId="0" fontId="28" fillId="33" borderId="21" xfId="47" applyFont="1" applyFill="1" applyBorder="1" applyAlignment="1">
      <alignment horizontal="center" vertical="center"/>
      <protection/>
    </xf>
    <xf numFmtId="0" fontId="28" fillId="33" borderId="19" xfId="47" applyFont="1" applyFill="1" applyBorder="1" applyAlignment="1">
      <alignment horizontal="center" vertical="center"/>
      <protection/>
    </xf>
    <xf numFmtId="0" fontId="7" fillId="33" borderId="21" xfId="47" applyFont="1" applyFill="1" applyBorder="1" applyAlignment="1">
      <alignment horizontal="center" vertical="center"/>
      <protection/>
    </xf>
    <xf numFmtId="0" fontId="44" fillId="0" borderId="23" xfId="48" applyFont="1" applyBorder="1" applyAlignment="1">
      <alignment horizontal="center" vertical="center" wrapText="1"/>
      <protection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0" xfId="48" applyFont="1" applyBorder="1" applyAlignment="1">
      <alignment/>
      <protection/>
    </xf>
    <xf numFmtId="2" fontId="7" fillId="0" borderId="20" xfId="48" applyNumberFormat="1" applyFont="1" applyBorder="1" applyAlignment="1">
      <alignment horizontal="right"/>
      <protection/>
    </xf>
    <xf numFmtId="2" fontId="7" fillId="0" borderId="19" xfId="48" applyNumberFormat="1" applyFont="1" applyBorder="1" applyAlignment="1">
      <alignment horizontal="right"/>
      <protection/>
    </xf>
    <xf numFmtId="1" fontId="7" fillId="0" borderId="20" xfId="48" applyNumberFormat="1" applyFont="1" applyBorder="1" applyAlignment="1">
      <alignment horizontal="right"/>
      <protection/>
    </xf>
    <xf numFmtId="1" fontId="7" fillId="0" borderId="19" xfId="48" applyNumberFormat="1" applyFont="1" applyBorder="1" applyAlignment="1">
      <alignment horizontal="right"/>
      <protection/>
    </xf>
    <xf numFmtId="0" fontId="8" fillId="33" borderId="20" xfId="48" applyFont="1" applyFill="1" applyBorder="1" applyAlignment="1">
      <alignment horizontal="center"/>
      <protection/>
    </xf>
    <xf numFmtId="0" fontId="8" fillId="33" borderId="21" xfId="48" applyFont="1" applyFill="1" applyBorder="1" applyAlignment="1">
      <alignment horizontal="center"/>
      <protection/>
    </xf>
    <xf numFmtId="0" fontId="8" fillId="33" borderId="19" xfId="48" applyFont="1" applyFill="1" applyBorder="1" applyAlignment="1">
      <alignment horizontal="center"/>
      <protection/>
    </xf>
    <xf numFmtId="1" fontId="7" fillId="0" borderId="20" xfId="48" applyNumberFormat="1" applyFont="1" applyBorder="1" applyAlignment="1">
      <alignment horizontal="right" vertical="center"/>
      <protection/>
    </xf>
    <xf numFmtId="1" fontId="7" fillId="0" borderId="19" xfId="0" applyNumberFormat="1" applyFont="1" applyBorder="1" applyAlignment="1">
      <alignment horizontal="right" vertical="center"/>
    </xf>
    <xf numFmtId="0" fontId="44" fillId="0" borderId="22" xfId="48" applyFont="1" applyBorder="1" applyAlignment="1">
      <alignment horizontal="center" vertical="center" wrapText="1"/>
      <protection/>
    </xf>
    <xf numFmtId="0" fontId="44" fillId="0" borderId="24" xfId="48" applyFont="1" applyBorder="1" applyAlignment="1">
      <alignment horizontal="center" vertical="center" wrapText="1"/>
      <protection/>
    </xf>
    <xf numFmtId="0" fontId="7" fillId="33" borderId="21" xfId="48" applyFont="1" applyFill="1" applyBorder="1" applyAlignment="1">
      <alignment/>
      <protection/>
    </xf>
    <xf numFmtId="0" fontId="7" fillId="33" borderId="21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31" fillId="0" borderId="11" xfId="48" applyFont="1" applyBorder="1" applyAlignment="1">
      <alignment horizontal="center"/>
      <protection/>
    </xf>
    <xf numFmtId="0" fontId="31" fillId="0" borderId="16" xfId="48" applyFont="1" applyBorder="1" applyAlignment="1">
      <alignment horizontal="center"/>
      <protection/>
    </xf>
    <xf numFmtId="0" fontId="31" fillId="0" borderId="22" xfId="48" applyFont="1" applyBorder="1" applyAlignment="1">
      <alignment horizontal="center" vertical="center" wrapText="1"/>
      <protection/>
    </xf>
    <xf numFmtId="0" fontId="1" fillId="0" borderId="0" xfId="48" applyFont="1" applyAlignment="1">
      <alignment/>
      <protection/>
    </xf>
    <xf numFmtId="0" fontId="0" fillId="0" borderId="0" xfId="0" applyAlignment="1">
      <alignment/>
    </xf>
    <xf numFmtId="0" fontId="7" fillId="0" borderId="21" xfId="48" applyFont="1" applyBorder="1" applyAlignment="1">
      <alignment horizontal="right"/>
      <protection/>
    </xf>
    <xf numFmtId="0" fontId="7" fillId="0" borderId="21" xfId="0" applyFont="1" applyBorder="1" applyAlignment="1">
      <alignment horizontal="right"/>
    </xf>
    <xf numFmtId="0" fontId="43" fillId="0" borderId="23" xfId="48" applyFont="1" applyBorder="1" applyAlignment="1">
      <alignment horizontal="center" vertical="center" textRotation="90"/>
      <protection/>
    </xf>
    <xf numFmtId="0" fontId="43" fillId="0" borderId="24" xfId="48" applyFont="1" applyBorder="1" applyAlignment="1">
      <alignment horizontal="center" vertical="center" textRotation="90"/>
      <protection/>
    </xf>
    <xf numFmtId="0" fontId="8" fillId="33" borderId="20" xfId="48" applyFont="1" applyFill="1" applyBorder="1" applyAlignment="1">
      <alignment horizontal="center" vertical="center"/>
      <protection/>
    </xf>
    <xf numFmtId="0" fontId="8" fillId="33" borderId="21" xfId="48" applyFont="1" applyFill="1" applyBorder="1" applyAlignment="1">
      <alignment horizontal="center" vertical="center"/>
      <protection/>
    </xf>
    <xf numFmtId="0" fontId="8" fillId="33" borderId="19" xfId="48" applyFont="1" applyFill="1" applyBorder="1" applyAlignment="1">
      <alignment horizontal="center" vertical="center"/>
      <protection/>
    </xf>
    <xf numFmtId="0" fontId="43" fillId="0" borderId="24" xfId="0" applyFont="1" applyBorder="1" applyAlignment="1">
      <alignment horizontal="center" vertical="center" textRotation="90"/>
    </xf>
    <xf numFmtId="0" fontId="36" fillId="0" borderId="11" xfId="48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31" fillId="0" borderId="16" xfId="48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49" fontId="8" fillId="0" borderId="18" xfId="46" applyNumberFormat="1" applyFont="1" applyBorder="1" applyAlignment="1">
      <alignment horizontal="center" vertical="center" textRotation="90" wrapText="1"/>
      <protection/>
    </xf>
    <xf numFmtId="0" fontId="7" fillId="0" borderId="18" xfId="46" applyFont="1" applyBorder="1" applyAlignment="1">
      <alignment horizontal="center" vertical="center" textRotation="90" wrapText="1"/>
      <protection/>
    </xf>
    <xf numFmtId="0" fontId="8" fillId="0" borderId="18" xfId="46" applyFont="1" applyBorder="1" applyAlignment="1">
      <alignment wrapText="1"/>
      <protection/>
    </xf>
    <xf numFmtId="49" fontId="7" fillId="0" borderId="20" xfId="46" applyNumberFormat="1" applyFont="1" applyBorder="1" applyAlignment="1">
      <alignment wrapText="1"/>
      <protection/>
    </xf>
    <xf numFmtId="49" fontId="7" fillId="0" borderId="21" xfId="46" applyNumberFormat="1" applyFont="1" applyBorder="1" applyAlignment="1">
      <alignment wrapText="1"/>
      <protection/>
    </xf>
    <xf numFmtId="0" fontId="7" fillId="0" borderId="21" xfId="46" applyFont="1" applyBorder="1" applyAlignment="1">
      <alignment/>
      <protection/>
    </xf>
    <xf numFmtId="0" fontId="7" fillId="0" borderId="19" xfId="46" applyFont="1" applyBorder="1" applyAlignment="1">
      <alignment/>
      <protection/>
    </xf>
    <xf numFmtId="0" fontId="0" fillId="0" borderId="13" xfId="46" applyBorder="1" applyAlignment="1">
      <alignment wrapText="1"/>
      <protection/>
    </xf>
    <xf numFmtId="0" fontId="30" fillId="33" borderId="20" xfId="51" applyFont="1" applyFill="1" applyBorder="1" applyAlignment="1">
      <alignment vertical="center"/>
      <protection/>
    </xf>
    <xf numFmtId="0" fontId="30" fillId="33" borderId="21" xfId="51" applyFont="1" applyFill="1" applyBorder="1" applyAlignment="1">
      <alignment vertical="center"/>
      <protection/>
    </xf>
    <xf numFmtId="0" fontId="30" fillId="33" borderId="19" xfId="51" applyFont="1" applyFill="1" applyBorder="1" applyAlignment="1">
      <alignment vertical="center"/>
      <protection/>
    </xf>
    <xf numFmtId="0" fontId="7" fillId="0" borderId="0" xfId="51" applyFont="1" applyBorder="1" applyAlignment="1">
      <alignment/>
      <protection/>
    </xf>
    <xf numFmtId="0" fontId="7" fillId="0" borderId="0" xfId="46" applyFont="1" applyAlignment="1">
      <alignment/>
      <protection/>
    </xf>
    <xf numFmtId="49" fontId="8" fillId="0" borderId="23" xfId="46" applyNumberFormat="1" applyFont="1" applyBorder="1" applyAlignment="1">
      <alignment horizontal="center" vertical="center" textRotation="90" wrapText="1"/>
      <protection/>
    </xf>
    <xf numFmtId="49" fontId="8" fillId="0" borderId="22" xfId="46" applyNumberFormat="1" applyFont="1" applyBorder="1" applyAlignment="1">
      <alignment horizontal="center" vertical="center" textRotation="90" wrapText="1"/>
      <protection/>
    </xf>
    <xf numFmtId="49" fontId="8" fillId="0" borderId="24" xfId="46" applyNumberFormat="1" applyFont="1" applyBorder="1" applyAlignment="1">
      <alignment horizontal="center" vertical="center" textRotation="90" wrapText="1"/>
      <protection/>
    </xf>
    <xf numFmtId="49" fontId="7" fillId="0" borderId="20" xfId="46" applyNumberFormat="1" applyFont="1" applyBorder="1" applyAlignment="1">
      <alignment horizontal="left" wrapText="1"/>
      <protection/>
    </xf>
    <xf numFmtId="49" fontId="7" fillId="0" borderId="19" xfId="46" applyNumberFormat="1" applyFont="1" applyBorder="1" applyAlignment="1">
      <alignment horizontal="left" wrapText="1"/>
      <protection/>
    </xf>
    <xf numFmtId="0" fontId="7" fillId="0" borderId="20" xfId="46" applyFont="1" applyBorder="1" applyAlignment="1">
      <alignment horizontal="left" wrapText="1"/>
      <protection/>
    </xf>
    <xf numFmtId="0" fontId="7" fillId="0" borderId="19" xfId="46" applyFont="1" applyBorder="1" applyAlignment="1">
      <alignment horizontal="left" wrapText="1"/>
      <protection/>
    </xf>
    <xf numFmtId="0" fontId="8" fillId="0" borderId="18" xfId="46" applyFont="1" applyBorder="1" applyAlignment="1">
      <alignment/>
      <protection/>
    </xf>
    <xf numFmtId="49" fontId="7" fillId="0" borderId="18" xfId="46" applyNumberFormat="1" applyFont="1" applyBorder="1" applyAlignment="1">
      <alignment horizontal="center" vertical="center" textRotation="90" wrapText="1"/>
      <protection/>
    </xf>
    <xf numFmtId="0" fontId="7" fillId="0" borderId="18" xfId="46" applyFont="1" applyBorder="1" applyAlignment="1">
      <alignment/>
      <protection/>
    </xf>
    <xf numFmtId="49" fontId="7" fillId="0" borderId="18" xfId="46" applyNumberFormat="1" applyFont="1" applyBorder="1" applyAlignment="1">
      <alignment horizontal="center" vertical="center"/>
      <protection/>
    </xf>
    <xf numFmtId="0" fontId="7" fillId="0" borderId="20" xfId="46" applyFont="1" applyBorder="1" applyAlignment="1">
      <alignment/>
      <protection/>
    </xf>
    <xf numFmtId="0" fontId="7" fillId="0" borderId="20" xfId="46" applyFont="1" applyBorder="1" applyAlignment="1">
      <alignment horizontal="left"/>
      <protection/>
    </xf>
    <xf numFmtId="0" fontId="7" fillId="0" borderId="19" xfId="46" applyFont="1" applyBorder="1" applyAlignment="1">
      <alignment horizontal="left"/>
      <protection/>
    </xf>
    <xf numFmtId="0" fontId="7" fillId="0" borderId="20" xfId="46" applyFont="1" applyFill="1" applyBorder="1" applyAlignment="1">
      <alignment horizontal="left" wrapText="1"/>
      <protection/>
    </xf>
    <xf numFmtId="0" fontId="7" fillId="0" borderId="19" xfId="46" applyFont="1" applyFill="1" applyBorder="1" applyAlignment="1">
      <alignment horizontal="left" wrapText="1"/>
      <protection/>
    </xf>
    <xf numFmtId="0" fontId="8" fillId="0" borderId="20" xfId="52" applyFont="1" applyBorder="1" applyAlignment="1">
      <alignment/>
      <protection/>
    </xf>
    <xf numFmtId="0" fontId="8" fillId="0" borderId="11" xfId="52" applyFont="1" applyBorder="1" applyAlignment="1">
      <alignment horizontal="center" vertical="center" textRotation="90" wrapText="1"/>
      <protection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40" fillId="0" borderId="20" xfId="52" applyFont="1" applyBorder="1" applyAlignment="1">
      <alignment horizontal="left" vertical="center" wrapText="1"/>
      <protection/>
    </xf>
    <xf numFmtId="0" fontId="41" fillId="0" borderId="19" xfId="0" applyFont="1" applyBorder="1" applyAlignment="1">
      <alignment horizontal="left" vertical="center" wrapText="1"/>
    </xf>
    <xf numFmtId="0" fontId="43" fillId="0" borderId="23" xfId="52" applyFont="1" applyBorder="1" applyAlignment="1">
      <alignment horizontal="center" vertical="center" textRotation="90"/>
      <protection/>
    </xf>
    <xf numFmtId="0" fontId="8" fillId="0" borderId="20" xfId="52" applyFont="1" applyBorder="1" applyAlignment="1">
      <alignment wrapText="1"/>
      <protection/>
    </xf>
    <xf numFmtId="0" fontId="31" fillId="33" borderId="20" xfId="52" applyFont="1" applyFill="1" applyBorder="1" applyAlignment="1">
      <alignment horizontal="center" vertical="center"/>
      <protection/>
    </xf>
    <xf numFmtId="0" fontId="7" fillId="33" borderId="19" xfId="0" applyFont="1" applyFill="1" applyBorder="1" applyAlignment="1">
      <alignment horizontal="center" vertical="center"/>
    </xf>
    <xf numFmtId="0" fontId="8" fillId="0" borderId="20" xfId="52" applyFont="1" applyBorder="1" applyAlignment="1">
      <alignment horizontal="left"/>
      <protection/>
    </xf>
    <xf numFmtId="0" fontId="7" fillId="0" borderId="21" xfId="0" applyFont="1" applyBorder="1" applyAlignment="1">
      <alignment horizontal="left"/>
    </xf>
    <xf numFmtId="0" fontId="31" fillId="0" borderId="11" xfId="52" applyFont="1" applyBorder="1" applyAlignment="1">
      <alignment horizontal="center" vertical="center"/>
      <protection/>
    </xf>
    <xf numFmtId="0" fontId="31" fillId="0" borderId="0" xfId="52" applyFont="1" applyBorder="1" applyAlignment="1">
      <alignment horizontal="center" vertical="center"/>
      <protection/>
    </xf>
    <xf numFmtId="0" fontId="31" fillId="0" borderId="16" xfId="52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33" borderId="21" xfId="52" applyFont="1" applyFill="1" applyBorder="1" applyAlignment="1">
      <alignment horizontal="center" vertical="center"/>
      <protection/>
    </xf>
    <xf numFmtId="0" fontId="8" fillId="0" borderId="11" xfId="52" applyFont="1" applyBorder="1" applyAlignment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0" fillId="33" borderId="20" xfId="52" applyFont="1" applyFill="1" applyBorder="1" applyAlignment="1">
      <alignment vertical="center"/>
      <protection/>
    </xf>
    <xf numFmtId="0" fontId="8" fillId="0" borderId="17" xfId="52" applyFont="1" applyBorder="1" applyAlignment="1">
      <alignment/>
      <protection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40" fillId="0" borderId="23" xfId="0" applyFont="1" applyBorder="1" applyAlignment="1">
      <alignment horizontal="center" textRotation="90"/>
    </xf>
    <xf numFmtId="0" fontId="40" fillId="0" borderId="22" xfId="0" applyFont="1" applyBorder="1" applyAlignment="1">
      <alignment horizontal="center" textRotation="90"/>
    </xf>
    <xf numFmtId="0" fontId="2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8" fillId="0" borderId="0" xfId="0" applyFont="1" applyAlignment="1">
      <alignment horizontal="left"/>
    </xf>
    <xf numFmtId="0" fontId="40" fillId="0" borderId="24" xfId="0" applyFont="1" applyBorder="1" applyAlignment="1">
      <alignment horizontal="center" textRotation="90"/>
    </xf>
    <xf numFmtId="0" fontId="40" fillId="0" borderId="23" xfId="0" applyFont="1" applyBorder="1" applyAlignment="1">
      <alignment horizontal="left" textRotation="90"/>
    </xf>
    <xf numFmtId="0" fontId="40" fillId="0" borderId="22" xfId="0" applyFont="1" applyBorder="1" applyAlignment="1">
      <alignment horizontal="left" textRotation="90"/>
    </xf>
    <xf numFmtId="0" fontId="40" fillId="0" borderId="24" xfId="0" applyFont="1" applyBorder="1" applyAlignment="1">
      <alignment horizontal="left" textRotation="90"/>
    </xf>
    <xf numFmtId="0" fontId="41" fillId="0" borderId="22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40" fillId="0" borderId="23" xfId="0" applyNumberFormat="1" applyFont="1" applyBorder="1" applyAlignment="1">
      <alignment horizontal="center" textRotation="90"/>
    </xf>
    <xf numFmtId="0" fontId="41" fillId="0" borderId="22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 vertical="justify" textRotation="90" wrapText="1" shrinkToFit="1"/>
    </xf>
    <xf numFmtId="0" fontId="8" fillId="0" borderId="22" xfId="0" applyFont="1" applyBorder="1" applyAlignment="1">
      <alignment horizontal="center" vertical="justify" textRotation="90" wrapText="1" shrinkToFit="1"/>
    </xf>
    <xf numFmtId="0" fontId="8" fillId="0" borderId="24" xfId="0" applyFont="1" applyBorder="1" applyAlignment="1">
      <alignment horizontal="center" vertical="justify" textRotation="90" wrapText="1" shrinkToFit="1"/>
    </xf>
    <xf numFmtId="0" fontId="2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 quotePrefix="1">
      <alignment horizontal="justify" wrapText="1"/>
    </xf>
    <xf numFmtId="0" fontId="7" fillId="0" borderId="0" xfId="0" applyFont="1" applyBorder="1" applyAlignment="1">
      <alignment horizontal="justify" wrapText="1"/>
    </xf>
    <xf numFmtId="0" fontId="7" fillId="0" borderId="16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0" fontId="7" fillId="0" borderId="11" xfId="0" applyFont="1" applyBorder="1" applyAlignment="1" quotePrefix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justify" wrapText="1" shrinkToFit="1"/>
    </xf>
    <xf numFmtId="0" fontId="7" fillId="0" borderId="0" xfId="0" applyFont="1" applyBorder="1" applyAlignment="1">
      <alignment horizontal="justify" wrapText="1" shrinkToFit="1"/>
    </xf>
    <xf numFmtId="0" fontId="7" fillId="0" borderId="16" xfId="0" applyFont="1" applyBorder="1" applyAlignment="1">
      <alignment horizontal="justify" wrapText="1" shrinkToFi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49" fontId="7" fillId="0" borderId="0" xfId="0" applyNumberFormat="1" applyFont="1" applyBorder="1" applyAlignment="1">
      <alignment horizontal="justify" wrapText="1" shrinkToFit="1"/>
    </xf>
    <xf numFmtId="49" fontId="7" fillId="0" borderId="16" xfId="0" applyNumberFormat="1" applyFont="1" applyBorder="1" applyAlignment="1">
      <alignment horizontal="justify" wrapText="1" shrinkToFit="1"/>
    </xf>
    <xf numFmtId="0" fontId="8" fillId="0" borderId="23" xfId="0" applyFont="1" applyBorder="1" applyAlignment="1">
      <alignment horizontal="center" vertical="center" textRotation="90" shrinkToFit="1"/>
    </xf>
    <xf numFmtId="0" fontId="8" fillId="0" borderId="22" xfId="0" applyFont="1" applyBorder="1" applyAlignment="1">
      <alignment horizontal="center" vertical="center" textRotation="90" shrinkToFit="1"/>
    </xf>
    <xf numFmtId="0" fontId="8" fillId="0" borderId="24" xfId="0" applyFont="1" applyBorder="1" applyAlignment="1">
      <alignment horizontal="center" vertical="center" textRotation="90" shrinkToFi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QTESN1OR" xfId="47"/>
    <cellStyle name="Normale_QTESN2OR" xfId="48"/>
    <cellStyle name="Normale_QTESN3OR" xfId="49"/>
    <cellStyle name="Normale_QTESN4OR" xfId="50"/>
    <cellStyle name="Normale_QTESN4OR 2 2" xfId="51"/>
    <cellStyle name="Normale_QTESN6OR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419100"/>
          <a:ext cx="22002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76200</xdr:rowOff>
    </xdr:from>
    <xdr:to>
      <xdr:col>0</xdr:col>
      <xdr:colOff>647700</xdr:colOff>
      <xdr:row>10</xdr:row>
      <xdr:rowOff>66675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133350" y="523875"/>
          <a:ext cx="5143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647700</xdr:colOff>
      <xdr:row>9</xdr:row>
      <xdr:rowOff>114300</xdr:rowOff>
    </xdr:from>
    <xdr:to>
      <xdr:col>2</xdr:col>
      <xdr:colOff>600075</xdr:colOff>
      <xdr:row>12</xdr:row>
      <xdr:rowOff>209550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295400" y="1133475"/>
          <a:ext cx="80010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3</xdr:col>
      <xdr:colOff>0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4857750"/>
          <a:ext cx="17811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3</xdr:col>
      <xdr:colOff>28575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400050"/>
          <a:ext cx="18192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2858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Snr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36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Y12" sqref="Y12"/>
    </sheetView>
  </sheetViews>
  <sheetFormatPr defaultColWidth="9.140625" defaultRowHeight="12.75"/>
  <cols>
    <col min="1" max="1" width="9.7109375" style="1" customWidth="1"/>
    <col min="2" max="2" width="12.7109375" style="1" customWidth="1"/>
    <col min="3" max="3" width="10.7109375" style="1" customWidth="1"/>
    <col min="4" max="4" width="5.57421875" style="1" customWidth="1"/>
    <col min="5" max="15" width="3.421875" style="1" customWidth="1"/>
    <col min="16" max="16" width="3.7109375" style="1" customWidth="1"/>
    <col min="17" max="21" width="3.421875" style="1" customWidth="1"/>
    <col min="22" max="16384" width="9.140625" style="1" customWidth="1"/>
  </cols>
  <sheetData>
    <row r="1" spans="1:21" ht="3.75" customHeight="1">
      <c r="A1" s="319" t="s">
        <v>104</v>
      </c>
      <c r="B1" s="320"/>
      <c r="C1" s="321"/>
      <c r="D1" s="59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ht="12" customHeight="1">
      <c r="A2" s="322"/>
      <c r="B2" s="323"/>
      <c r="C2" s="324"/>
      <c r="D2" s="316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8"/>
    </row>
    <row r="3" spans="1:21" ht="12" customHeight="1">
      <c r="A3" s="322"/>
      <c r="B3" s="323"/>
      <c r="C3" s="324"/>
      <c r="D3" s="316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8"/>
    </row>
    <row r="4" spans="1:21" ht="3.75" customHeight="1">
      <c r="A4" s="325"/>
      <c r="B4" s="326"/>
      <c r="C4" s="327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</row>
    <row r="5" spans="1:21" ht="3.75" customHeight="1">
      <c r="A5" s="20"/>
      <c r="B5" s="21"/>
      <c r="C5" s="2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</row>
    <row r="6" spans="1:21" ht="12.75">
      <c r="A6" s="23"/>
      <c r="B6" s="24"/>
      <c r="C6" s="25"/>
      <c r="D6" s="26"/>
      <c r="E6" s="26"/>
      <c r="F6" s="26"/>
      <c r="G6" s="26" t="s">
        <v>1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5"/>
    </row>
    <row r="7" spans="1:21" ht="12.75">
      <c r="A7" s="23"/>
      <c r="B7" s="24"/>
      <c r="C7" s="25"/>
      <c r="D7" s="26"/>
      <c r="E7" s="26"/>
      <c r="F7" s="26"/>
      <c r="G7" s="26"/>
      <c r="H7" s="26" t="s">
        <v>2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5"/>
    </row>
    <row r="8" spans="1:21" ht="6.75" customHeight="1">
      <c r="A8" s="23"/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5"/>
    </row>
    <row r="9" spans="1:21" ht="12.75">
      <c r="A9" s="23"/>
      <c r="B9" s="24"/>
      <c r="C9" s="25"/>
      <c r="D9" s="26"/>
      <c r="E9" s="26"/>
      <c r="F9" s="26"/>
      <c r="G9" s="26"/>
      <c r="H9" s="26"/>
      <c r="I9" s="26" t="s">
        <v>3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/>
    </row>
    <row r="10" spans="1:21" ht="12.75">
      <c r="A10" s="23"/>
      <c r="B10" s="24"/>
      <c r="C10" s="25"/>
      <c r="D10" s="26"/>
      <c r="E10" s="26"/>
      <c r="F10" s="26"/>
      <c r="G10" s="26"/>
      <c r="H10" s="26"/>
      <c r="I10" s="26" t="s">
        <v>4</v>
      </c>
      <c r="J10" s="26"/>
      <c r="K10" s="26"/>
      <c r="L10" s="26"/>
      <c r="M10" s="26"/>
      <c r="N10" s="26"/>
      <c r="O10" s="26"/>
      <c r="P10" s="26"/>
      <c r="Q10" s="26"/>
      <c r="R10" s="24"/>
      <c r="S10" s="26"/>
      <c r="T10" s="26"/>
      <c r="U10" s="25"/>
    </row>
    <row r="11" spans="1:21" ht="12.75">
      <c r="A11" s="23"/>
      <c r="B11" s="24"/>
      <c r="C11" s="25"/>
      <c r="D11" s="26"/>
      <c r="E11" s="27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5"/>
    </row>
    <row r="12" spans="1:21" ht="18.75" customHeight="1">
      <c r="A12" s="23"/>
      <c r="B12" s="24"/>
      <c r="C12" s="26"/>
      <c r="D12" s="28"/>
      <c r="E12" s="29"/>
      <c r="F12" s="30"/>
      <c r="G12" s="331" t="s">
        <v>5</v>
      </c>
      <c r="H12" s="332"/>
      <c r="I12" s="331" t="s">
        <v>108</v>
      </c>
      <c r="J12" s="333"/>
      <c r="K12" s="332"/>
      <c r="L12" s="331" t="s">
        <v>110</v>
      </c>
      <c r="M12" s="333"/>
      <c r="N12" s="333"/>
      <c r="O12" s="332"/>
      <c r="P12" s="31" t="s">
        <v>6</v>
      </c>
      <c r="Q12" s="331" t="s">
        <v>109</v>
      </c>
      <c r="R12" s="333"/>
      <c r="S12" s="333"/>
      <c r="T12" s="332"/>
      <c r="U12" s="31" t="s">
        <v>7</v>
      </c>
    </row>
    <row r="13" spans="1:21" ht="21.75" customHeight="1">
      <c r="A13" s="32"/>
      <c r="B13" s="33"/>
      <c r="C13" s="33"/>
      <c r="D13" s="34" t="s">
        <v>107</v>
      </c>
      <c r="E13" s="35" t="s">
        <v>8</v>
      </c>
      <c r="F13" s="35" t="s">
        <v>9</v>
      </c>
      <c r="G13" s="36" t="s">
        <v>0</v>
      </c>
      <c r="H13" s="36" t="s">
        <v>0</v>
      </c>
      <c r="I13" s="36" t="s">
        <v>0</v>
      </c>
      <c r="J13" s="36" t="s">
        <v>0</v>
      </c>
      <c r="K13" s="36" t="s">
        <v>0</v>
      </c>
      <c r="L13" s="36" t="s">
        <v>0</v>
      </c>
      <c r="M13" s="36" t="s">
        <v>0</v>
      </c>
      <c r="N13" s="36" t="s">
        <v>0</v>
      </c>
      <c r="O13" s="36" t="s">
        <v>0</v>
      </c>
      <c r="P13" s="36" t="s">
        <v>0</v>
      </c>
      <c r="Q13" s="36" t="s">
        <v>0</v>
      </c>
      <c r="R13" s="36" t="s">
        <v>0</v>
      </c>
      <c r="S13" s="36" t="s">
        <v>0</v>
      </c>
      <c r="T13" s="36" t="s">
        <v>0</v>
      </c>
      <c r="U13" s="36" t="s">
        <v>0</v>
      </c>
    </row>
    <row r="14" spans="1:21" ht="25.5" customHeight="1">
      <c r="A14" s="328" t="s">
        <v>106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30"/>
    </row>
    <row r="15" spans="1:21" ht="21.75" customHeight="1">
      <c r="A15" s="334" t="s">
        <v>10</v>
      </c>
      <c r="B15" s="335"/>
      <c r="C15" s="65" t="s">
        <v>11</v>
      </c>
      <c r="D15" s="334" t="s">
        <v>12</v>
      </c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35"/>
      <c r="P15" s="339" t="s">
        <v>13</v>
      </c>
      <c r="Q15" s="340"/>
      <c r="R15" s="340"/>
      <c r="S15" s="340"/>
      <c r="T15" s="340"/>
      <c r="U15" s="341"/>
    </row>
    <row r="16" spans="1:21" ht="21.75" customHeight="1">
      <c r="A16" s="309" t="s">
        <v>14</v>
      </c>
      <c r="B16" s="313"/>
      <c r="C16" s="37" t="s">
        <v>0</v>
      </c>
      <c r="D16" s="312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15"/>
      <c r="P16" s="312"/>
      <c r="Q16" s="308"/>
      <c r="R16" s="308"/>
      <c r="S16" s="308"/>
      <c r="T16" s="308"/>
      <c r="U16" s="306"/>
    </row>
    <row r="17" spans="1:21" ht="21.75" customHeight="1">
      <c r="A17" s="309" t="s">
        <v>15</v>
      </c>
      <c r="B17" s="313"/>
      <c r="C17" s="38" t="s">
        <v>0</v>
      </c>
      <c r="D17" s="312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15"/>
      <c r="P17" s="312"/>
      <c r="Q17" s="308"/>
      <c r="R17" s="308"/>
      <c r="S17" s="308"/>
      <c r="T17" s="308"/>
      <c r="U17" s="306"/>
    </row>
    <row r="18" spans="1:21" ht="21.75" customHeight="1">
      <c r="A18" s="309" t="s">
        <v>16</v>
      </c>
      <c r="B18" s="313"/>
      <c r="C18" s="39"/>
      <c r="D18" s="312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15"/>
      <c r="P18" s="312"/>
      <c r="Q18" s="308"/>
      <c r="R18" s="308"/>
      <c r="S18" s="308"/>
      <c r="T18" s="308"/>
      <c r="U18" s="306"/>
    </row>
    <row r="19" spans="1:21" ht="21.75" customHeight="1">
      <c r="A19" s="309" t="s">
        <v>17</v>
      </c>
      <c r="B19" s="313"/>
      <c r="C19" s="37"/>
      <c r="D19" s="312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15"/>
      <c r="P19" s="312"/>
      <c r="Q19" s="308"/>
      <c r="R19" s="308"/>
      <c r="S19" s="308"/>
      <c r="T19" s="308"/>
      <c r="U19" s="306"/>
    </row>
    <row r="20" spans="1:21" ht="21.75" customHeight="1">
      <c r="A20" s="309" t="s">
        <v>18</v>
      </c>
      <c r="B20" s="313"/>
      <c r="C20" s="40"/>
      <c r="D20" s="312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15"/>
      <c r="P20" s="312"/>
      <c r="Q20" s="308"/>
      <c r="R20" s="308"/>
      <c r="S20" s="308"/>
      <c r="T20" s="308"/>
      <c r="U20" s="306"/>
    </row>
    <row r="21" spans="1:21" ht="21.75" customHeight="1">
      <c r="A21" s="314" t="s">
        <v>19</v>
      </c>
      <c r="B21" s="313"/>
      <c r="C21" s="40"/>
      <c r="D21" s="312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15"/>
      <c r="P21" s="312"/>
      <c r="Q21" s="308"/>
      <c r="R21" s="308"/>
      <c r="S21" s="308"/>
      <c r="T21" s="308"/>
      <c r="U21" s="306"/>
    </row>
    <row r="22" spans="1:21" ht="28.5" customHeight="1">
      <c r="A22" s="66" t="s">
        <v>279</v>
      </c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/>
    </row>
    <row r="23" spans="1:21" ht="21.75" customHeight="1">
      <c r="A23" s="41" t="s">
        <v>20</v>
      </c>
      <c r="B23" s="26"/>
      <c r="C23" s="42" t="s">
        <v>224</v>
      </c>
      <c r="D23" s="43" t="s">
        <v>21</v>
      </c>
      <c r="E23" s="26"/>
      <c r="F23" s="26"/>
      <c r="G23" s="26"/>
      <c r="H23" s="307"/>
      <c r="I23" s="306"/>
      <c r="J23" s="43" t="s">
        <v>22</v>
      </c>
      <c r="K23" s="26"/>
      <c r="L23" s="26"/>
      <c r="M23" s="26"/>
      <c r="N23" s="307"/>
      <c r="O23" s="308"/>
      <c r="P23" s="308"/>
      <c r="Q23" s="308"/>
      <c r="R23" s="308"/>
      <c r="S23" s="308"/>
      <c r="T23" s="308"/>
      <c r="U23" s="306"/>
    </row>
    <row r="24" spans="1:21" ht="21.75" customHeight="1">
      <c r="A24" s="44" t="s">
        <v>23</v>
      </c>
      <c r="B24" s="45"/>
      <c r="C24" s="307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6"/>
    </row>
    <row r="25" spans="1:21" ht="21.75" customHeight="1">
      <c r="A25" s="44" t="s">
        <v>24</v>
      </c>
      <c r="B25" s="45"/>
      <c r="C25" s="46"/>
      <c r="D25" s="46"/>
      <c r="E25" s="307" t="s">
        <v>0</v>
      </c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6"/>
    </row>
    <row r="26" spans="1:21" ht="28.5" customHeight="1">
      <c r="A26" s="66" t="s">
        <v>280</v>
      </c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</row>
    <row r="27" spans="1:21" ht="21" customHeight="1">
      <c r="A27" s="41" t="s">
        <v>25</v>
      </c>
      <c r="B27" s="24"/>
      <c r="C27" s="25"/>
      <c r="D27" s="43" t="s">
        <v>26</v>
      </c>
      <c r="E27" s="26"/>
      <c r="F27" s="307" t="s">
        <v>0</v>
      </c>
      <c r="G27" s="308"/>
      <c r="H27" s="308"/>
      <c r="I27" s="306"/>
      <c r="J27" s="43"/>
      <c r="K27" s="26"/>
      <c r="L27" s="26"/>
      <c r="M27" s="311"/>
      <c r="N27" s="308"/>
      <c r="O27" s="308"/>
      <c r="P27" s="308"/>
      <c r="Q27" s="308"/>
      <c r="R27" s="308"/>
      <c r="S27" s="308"/>
      <c r="T27" s="308"/>
      <c r="U27" s="306"/>
    </row>
    <row r="28" spans="1:21" ht="21" customHeight="1">
      <c r="A28" s="44" t="s">
        <v>27</v>
      </c>
      <c r="B28" s="45"/>
      <c r="C28" s="307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6"/>
    </row>
    <row r="29" spans="1:21" ht="21.75" customHeight="1">
      <c r="A29" s="41" t="s">
        <v>28</v>
      </c>
      <c r="B29" s="42"/>
      <c r="C29" s="307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6"/>
    </row>
    <row r="30" spans="1:21" ht="12" customHeight="1">
      <c r="A30" s="47" t="s">
        <v>0</v>
      </c>
      <c r="B30" s="48"/>
      <c r="C30" s="21" t="s"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49"/>
      <c r="S30" s="21"/>
      <c r="T30" s="21"/>
      <c r="U30" s="22"/>
    </row>
    <row r="31" spans="1:21" ht="12" customHeight="1">
      <c r="A31" s="50" t="s">
        <v>31</v>
      </c>
      <c r="B31" s="51"/>
      <c r="C31" s="33"/>
      <c r="D31" s="33"/>
      <c r="E31" s="33"/>
      <c r="F31" s="33"/>
      <c r="G31" s="33"/>
      <c r="H31" s="33" t="s">
        <v>29</v>
      </c>
      <c r="I31" s="33"/>
      <c r="J31" s="33"/>
      <c r="K31" s="33"/>
      <c r="L31" s="33" t="s">
        <v>33</v>
      </c>
      <c r="M31" s="33"/>
      <c r="N31" s="33"/>
      <c r="O31" s="33"/>
      <c r="P31" s="33"/>
      <c r="Q31" s="33" t="s">
        <v>30</v>
      </c>
      <c r="R31" s="33" t="s">
        <v>34</v>
      </c>
      <c r="S31" s="33"/>
      <c r="T31" s="33"/>
      <c r="U31" s="52"/>
    </row>
    <row r="32" spans="1:21" ht="21.75" customHeight="1">
      <c r="A32" s="41" t="s">
        <v>32</v>
      </c>
      <c r="B32" s="42"/>
      <c r="C32" s="26"/>
      <c r="D32" s="26"/>
      <c r="E32" s="26"/>
      <c r="F32" s="26"/>
      <c r="G32" s="26"/>
      <c r="H32" s="46" t="s">
        <v>29</v>
      </c>
      <c r="I32" s="46"/>
      <c r="J32" s="46"/>
      <c r="K32" s="46"/>
      <c r="L32" s="46" t="s">
        <v>33</v>
      </c>
      <c r="M32" s="46"/>
      <c r="N32" s="46"/>
      <c r="O32" s="46"/>
      <c r="P32" s="46"/>
      <c r="Q32" s="46" t="s">
        <v>30</v>
      </c>
      <c r="R32" s="46" t="s">
        <v>34</v>
      </c>
      <c r="S32" s="46"/>
      <c r="T32" s="46"/>
      <c r="U32" s="40"/>
    </row>
    <row r="33" spans="1:21" ht="21.75" customHeight="1">
      <c r="A33" s="44" t="s">
        <v>35</v>
      </c>
      <c r="B33" s="45"/>
      <c r="C33" s="46"/>
      <c r="D33" s="46"/>
      <c r="E33" s="46"/>
      <c r="F33" s="46"/>
      <c r="G33" s="46"/>
      <c r="H33" s="46" t="s">
        <v>36</v>
      </c>
      <c r="I33" s="46"/>
      <c r="J33" s="46"/>
      <c r="K33" s="46"/>
      <c r="L33" s="46" t="s">
        <v>33</v>
      </c>
      <c r="M33" s="46"/>
      <c r="N33" s="46"/>
      <c r="O33" s="46"/>
      <c r="P33" s="46"/>
      <c r="Q33" s="46" t="s">
        <v>30</v>
      </c>
      <c r="R33" s="46" t="s">
        <v>34</v>
      </c>
      <c r="S33" s="46"/>
      <c r="T33" s="46"/>
      <c r="U33" s="40"/>
    </row>
    <row r="34" spans="1:21" ht="21.75" customHeight="1">
      <c r="A34" s="309" t="s">
        <v>37</v>
      </c>
      <c r="B34" s="310"/>
      <c r="C34" s="310"/>
      <c r="D34" s="310"/>
      <c r="E34" s="310"/>
      <c r="F34" s="310"/>
      <c r="G34" s="310"/>
      <c r="H34" s="46" t="s">
        <v>208</v>
      </c>
      <c r="I34" s="33" t="s">
        <v>38</v>
      </c>
      <c r="J34" s="33"/>
      <c r="K34" s="33"/>
      <c r="L34" s="33"/>
      <c r="M34" s="33"/>
      <c r="N34" s="33"/>
      <c r="O34" s="33"/>
      <c r="P34" s="33"/>
      <c r="Q34" s="46" t="s">
        <v>30</v>
      </c>
      <c r="R34" s="46" t="s">
        <v>34</v>
      </c>
      <c r="S34" s="46"/>
      <c r="T34" s="46"/>
      <c r="U34" s="40"/>
    </row>
    <row r="35" spans="1:21" ht="21.75" customHeight="1">
      <c r="A35" s="44" t="s">
        <v>238</v>
      </c>
      <c r="B35" s="45"/>
      <c r="C35" s="46"/>
      <c r="D35" s="46"/>
      <c r="E35" s="46"/>
      <c r="F35" s="46"/>
      <c r="G35" s="46"/>
      <c r="H35" s="46" t="s">
        <v>208</v>
      </c>
      <c r="I35" s="26" t="s">
        <v>38</v>
      </c>
      <c r="J35" s="26"/>
      <c r="K35" s="26"/>
      <c r="L35" s="26"/>
      <c r="M35" s="26"/>
      <c r="N35" s="26"/>
      <c r="O35" s="26"/>
      <c r="P35" s="26"/>
      <c r="Q35" s="46" t="s">
        <v>30</v>
      </c>
      <c r="R35" s="46" t="s">
        <v>34</v>
      </c>
      <c r="S35" s="46"/>
      <c r="T35" s="46"/>
      <c r="U35" s="40"/>
    </row>
    <row r="36" spans="1:21" ht="21.75" customHeight="1">
      <c r="A36" s="44" t="s">
        <v>39</v>
      </c>
      <c r="B36" s="45"/>
      <c r="C36" s="46"/>
      <c r="D36" s="46"/>
      <c r="E36" s="46"/>
      <c r="F36" s="46"/>
      <c r="G36" s="46"/>
      <c r="H36" s="46" t="s">
        <v>222</v>
      </c>
      <c r="I36" s="46"/>
      <c r="J36" s="53"/>
      <c r="K36" s="46"/>
      <c r="L36" s="54"/>
      <c r="M36" s="46"/>
      <c r="N36" s="46"/>
      <c r="O36" s="46"/>
      <c r="P36" s="46"/>
      <c r="Q36" s="46"/>
      <c r="R36" s="46"/>
      <c r="S36" s="46"/>
      <c r="T36" s="46"/>
      <c r="U36" s="40"/>
    </row>
    <row r="37" spans="1:21" ht="28.5" customHeight="1">
      <c r="A37" s="66" t="s">
        <v>281</v>
      </c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9"/>
    </row>
    <row r="38" spans="1:21" ht="21.75" customHeight="1">
      <c r="A38" s="336" t="s">
        <v>207</v>
      </c>
      <c r="B38" s="338"/>
      <c r="C38" s="55" t="s">
        <v>103</v>
      </c>
      <c r="D38" s="336" t="s">
        <v>222</v>
      </c>
      <c r="E38" s="337"/>
      <c r="F38" s="337"/>
      <c r="G38" s="337"/>
      <c r="H38" s="337"/>
      <c r="I38" s="337"/>
      <c r="J38" s="337"/>
      <c r="K38" s="337"/>
      <c r="L38" s="337"/>
      <c r="M38" s="338"/>
      <c r="N38" s="336" t="s">
        <v>25</v>
      </c>
      <c r="O38" s="337"/>
      <c r="P38" s="337"/>
      <c r="Q38" s="337"/>
      <c r="R38" s="337"/>
      <c r="S38" s="337"/>
      <c r="T38" s="337"/>
      <c r="U38" s="338"/>
    </row>
    <row r="39" spans="1:21" ht="18.75" customHeight="1">
      <c r="A39" s="305"/>
      <c r="B39" s="306"/>
      <c r="C39" s="56"/>
      <c r="D39" s="302"/>
      <c r="E39" s="303"/>
      <c r="F39" s="303"/>
      <c r="G39" s="303"/>
      <c r="H39" s="303"/>
      <c r="I39" s="303"/>
      <c r="J39" s="303"/>
      <c r="K39" s="303"/>
      <c r="L39" s="303"/>
      <c r="M39" s="304"/>
      <c r="N39" s="302"/>
      <c r="O39" s="303"/>
      <c r="P39" s="303"/>
      <c r="Q39" s="303"/>
      <c r="R39" s="303"/>
      <c r="S39" s="303"/>
      <c r="T39" s="303"/>
      <c r="U39" s="304"/>
    </row>
    <row r="40" spans="1:21" ht="18.75" customHeight="1">
      <c r="A40" s="305"/>
      <c r="B40" s="306"/>
      <c r="C40" s="57"/>
      <c r="D40" s="302"/>
      <c r="E40" s="303"/>
      <c r="F40" s="303"/>
      <c r="G40" s="303"/>
      <c r="H40" s="303"/>
      <c r="I40" s="303"/>
      <c r="J40" s="303"/>
      <c r="K40" s="303"/>
      <c r="L40" s="303"/>
      <c r="M40" s="304"/>
      <c r="N40" s="302"/>
      <c r="O40" s="303"/>
      <c r="P40" s="303"/>
      <c r="Q40" s="303"/>
      <c r="R40" s="303"/>
      <c r="S40" s="303"/>
      <c r="T40" s="303"/>
      <c r="U40" s="304"/>
    </row>
    <row r="41" spans="1:21" ht="18.75" customHeight="1">
      <c r="A41" s="305"/>
      <c r="B41" s="306"/>
      <c r="C41" s="58"/>
      <c r="D41" s="302"/>
      <c r="E41" s="303"/>
      <c r="F41" s="303"/>
      <c r="G41" s="303"/>
      <c r="H41" s="303"/>
      <c r="I41" s="303"/>
      <c r="J41" s="303"/>
      <c r="K41" s="303"/>
      <c r="L41" s="303"/>
      <c r="M41" s="304"/>
      <c r="N41" s="302"/>
      <c r="O41" s="303"/>
      <c r="P41" s="303"/>
      <c r="Q41" s="303"/>
      <c r="R41" s="303"/>
      <c r="S41" s="303"/>
      <c r="T41" s="303"/>
      <c r="U41" s="304"/>
    </row>
  </sheetData>
  <sheetProtection/>
  <mergeCells count="50">
    <mergeCell ref="A15:B15"/>
    <mergeCell ref="D38:M38"/>
    <mergeCell ref="N38:U38"/>
    <mergeCell ref="A38:B38"/>
    <mergeCell ref="P15:U15"/>
    <mergeCell ref="D15:O15"/>
    <mergeCell ref="A16:B16"/>
    <mergeCell ref="A17:B17"/>
    <mergeCell ref="A18:B18"/>
    <mergeCell ref="A19:B19"/>
    <mergeCell ref="D2:U2"/>
    <mergeCell ref="D3:U3"/>
    <mergeCell ref="A1:C4"/>
    <mergeCell ref="A14:U14"/>
    <mergeCell ref="G12:H12"/>
    <mergeCell ref="I12:K12"/>
    <mergeCell ref="Q12:T12"/>
    <mergeCell ref="L12:O12"/>
    <mergeCell ref="A20:B20"/>
    <mergeCell ref="A21:B21"/>
    <mergeCell ref="D16:O16"/>
    <mergeCell ref="D17:O17"/>
    <mergeCell ref="D18:O18"/>
    <mergeCell ref="D19:O19"/>
    <mergeCell ref="D20:O20"/>
    <mergeCell ref="D21:O21"/>
    <mergeCell ref="P20:U20"/>
    <mergeCell ref="P21:U21"/>
    <mergeCell ref="N23:U23"/>
    <mergeCell ref="H23:I23"/>
    <mergeCell ref="P16:U16"/>
    <mergeCell ref="P17:U17"/>
    <mergeCell ref="P18:U18"/>
    <mergeCell ref="P19:U19"/>
    <mergeCell ref="C28:U28"/>
    <mergeCell ref="C29:U29"/>
    <mergeCell ref="D39:M39"/>
    <mergeCell ref="N39:U39"/>
    <mergeCell ref="A34:G34"/>
    <mergeCell ref="C24:U24"/>
    <mergeCell ref="E25:U25"/>
    <mergeCell ref="F27:I27"/>
    <mergeCell ref="M27:U27"/>
    <mergeCell ref="N40:U40"/>
    <mergeCell ref="N41:U41"/>
    <mergeCell ref="A39:B39"/>
    <mergeCell ref="A40:B40"/>
    <mergeCell ref="A41:B41"/>
    <mergeCell ref="D40:M40"/>
    <mergeCell ref="D41:M41"/>
  </mergeCells>
  <printOptions/>
  <pageMargins left="0" right="0" top="0.3937007874015748" bottom="0.3937007874015748" header="0.31496062992125984" footer="0.31496062992125984"/>
  <pageSetup orientation="portrait" paperSize="9" r:id="rId2"/>
  <headerFooter alignWithMargins="0">
    <oddHeader xml:space="preserve">&amp;C </oddHead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5.7109375" style="4" customWidth="1"/>
    <col min="2" max="2" width="8.28125" style="2" customWidth="1"/>
    <col min="3" max="3" width="12.8515625" style="2" customWidth="1"/>
    <col min="4" max="4" width="2.7109375" style="2" customWidth="1"/>
    <col min="5" max="5" width="8.7109375" style="2" customWidth="1"/>
    <col min="6" max="7" width="10.7109375" style="2" customWidth="1"/>
    <col min="8" max="8" width="2.7109375" style="2" customWidth="1"/>
    <col min="9" max="9" width="8.7109375" style="2" customWidth="1"/>
    <col min="10" max="11" width="10.7109375" style="2" customWidth="1"/>
    <col min="12" max="16384" width="9.140625" style="2" customWidth="1"/>
  </cols>
  <sheetData>
    <row r="1" spans="1:13" s="3" customFormat="1" ht="30" customHeight="1">
      <c r="A1" s="109" t="s">
        <v>282</v>
      </c>
      <c r="B1" s="110"/>
      <c r="C1" s="111"/>
      <c r="D1" s="111"/>
      <c r="E1" s="110"/>
      <c r="F1" s="111"/>
      <c r="G1" s="111"/>
      <c r="H1" s="111"/>
      <c r="I1" s="111"/>
      <c r="J1" s="111"/>
      <c r="K1" s="358"/>
      <c r="L1" s="359"/>
      <c r="M1" s="360"/>
    </row>
    <row r="2" spans="1:13" ht="12" customHeight="1">
      <c r="A2" s="70"/>
      <c r="B2" s="71"/>
      <c r="C2" s="72" t="s">
        <v>40</v>
      </c>
      <c r="D2" s="73"/>
      <c r="E2" s="71"/>
      <c r="F2" s="74"/>
      <c r="G2" s="71"/>
      <c r="H2" s="70"/>
      <c r="I2" s="75"/>
      <c r="J2" s="71"/>
      <c r="K2" s="74"/>
      <c r="L2" s="343" t="s">
        <v>239</v>
      </c>
      <c r="M2" s="343" t="s">
        <v>285</v>
      </c>
    </row>
    <row r="3" spans="1:13" ht="12" customHeight="1">
      <c r="A3" s="76"/>
      <c r="B3" s="77"/>
      <c r="C3" s="78" t="s">
        <v>41</v>
      </c>
      <c r="D3" s="374" t="s">
        <v>42</v>
      </c>
      <c r="E3" s="376" t="s">
        <v>43</v>
      </c>
      <c r="F3" s="79" t="s">
        <v>44</v>
      </c>
      <c r="G3" s="80" t="s">
        <v>45</v>
      </c>
      <c r="H3" s="361" t="s">
        <v>46</v>
      </c>
      <c r="I3" s="362"/>
      <c r="J3" s="80" t="s">
        <v>47</v>
      </c>
      <c r="K3" s="363" t="s">
        <v>284</v>
      </c>
      <c r="L3" s="356"/>
      <c r="M3" s="356"/>
    </row>
    <row r="4" spans="1:13" ht="12" customHeight="1">
      <c r="A4" s="81" t="s">
        <v>48</v>
      </c>
      <c r="B4" s="77"/>
      <c r="C4" s="82"/>
      <c r="D4" s="375"/>
      <c r="E4" s="377"/>
      <c r="F4" s="79" t="s">
        <v>49</v>
      </c>
      <c r="G4" s="80" t="s">
        <v>50</v>
      </c>
      <c r="H4" s="361" t="s">
        <v>51</v>
      </c>
      <c r="I4" s="362"/>
      <c r="J4" s="80" t="s">
        <v>241</v>
      </c>
      <c r="K4" s="363"/>
      <c r="L4" s="356"/>
      <c r="M4" s="356"/>
    </row>
    <row r="5" spans="1:13" ht="12" customHeight="1">
      <c r="A5" s="83" t="s">
        <v>237</v>
      </c>
      <c r="B5" s="84"/>
      <c r="C5" s="85"/>
      <c r="D5" s="84"/>
      <c r="E5" s="84"/>
      <c r="F5" s="86"/>
      <c r="G5" s="84"/>
      <c r="H5" s="87"/>
      <c r="I5" s="85"/>
      <c r="J5" s="84"/>
      <c r="K5" s="86"/>
      <c r="L5" s="357"/>
      <c r="M5" s="357"/>
    </row>
    <row r="6" spans="1:13" ht="22.5" customHeight="1">
      <c r="A6" s="370">
        <v>1</v>
      </c>
      <c r="B6" s="371"/>
      <c r="C6" s="372"/>
      <c r="D6" s="370">
        <v>2</v>
      </c>
      <c r="E6" s="372"/>
      <c r="F6" s="112">
        <v>3</v>
      </c>
      <c r="G6" s="113">
        <v>4</v>
      </c>
      <c r="H6" s="370">
        <v>5</v>
      </c>
      <c r="I6" s="372"/>
      <c r="J6" s="113">
        <v>6</v>
      </c>
      <c r="K6" s="112">
        <v>7</v>
      </c>
      <c r="L6" s="112">
        <v>8</v>
      </c>
      <c r="M6" s="112">
        <v>9</v>
      </c>
    </row>
    <row r="7" spans="1:13" ht="22.5" customHeight="1">
      <c r="A7" s="346" t="s">
        <v>52</v>
      </c>
      <c r="B7" s="308"/>
      <c r="C7" s="306"/>
      <c r="D7" s="349">
        <v>0</v>
      </c>
      <c r="E7" s="350"/>
      <c r="F7" s="88">
        <v>0</v>
      </c>
      <c r="G7" s="89">
        <v>0</v>
      </c>
      <c r="H7" s="354">
        <v>0</v>
      </c>
      <c r="I7" s="355"/>
      <c r="J7" s="89">
        <v>0</v>
      </c>
      <c r="K7" s="90">
        <f>SUM(D7:J7)</f>
        <v>0</v>
      </c>
      <c r="L7" s="91">
        <v>0</v>
      </c>
      <c r="M7" s="107">
        <f>K7+L7</f>
        <v>0</v>
      </c>
    </row>
    <row r="8" spans="1:13" ht="22.5" customHeight="1">
      <c r="A8" s="346" t="s">
        <v>53</v>
      </c>
      <c r="B8" s="308"/>
      <c r="C8" s="306"/>
      <c r="D8" s="349">
        <v>0</v>
      </c>
      <c r="E8" s="350"/>
      <c r="F8" s="88">
        <v>0</v>
      </c>
      <c r="G8" s="89">
        <v>0</v>
      </c>
      <c r="H8" s="354">
        <v>0</v>
      </c>
      <c r="I8" s="355"/>
      <c r="J8" s="89">
        <v>0</v>
      </c>
      <c r="K8" s="90">
        <f>SUM(D8:J8)</f>
        <v>0</v>
      </c>
      <c r="L8" s="91">
        <v>0</v>
      </c>
      <c r="M8" s="107">
        <f aca="true" t="shared" si="0" ref="M8:M15">K8+L8</f>
        <v>0</v>
      </c>
    </row>
    <row r="9" spans="1:13" ht="22.5" customHeight="1">
      <c r="A9" s="346" t="s">
        <v>54</v>
      </c>
      <c r="B9" s="308"/>
      <c r="C9" s="306"/>
      <c r="D9" s="349">
        <v>0</v>
      </c>
      <c r="E9" s="350"/>
      <c r="F9" s="88">
        <v>0</v>
      </c>
      <c r="G9" s="89">
        <v>0</v>
      </c>
      <c r="H9" s="354">
        <v>0</v>
      </c>
      <c r="I9" s="355"/>
      <c r="J9" s="89">
        <v>0</v>
      </c>
      <c r="K9" s="90">
        <f>SUM(D9:J9)</f>
        <v>0</v>
      </c>
      <c r="L9" s="89">
        <v>0</v>
      </c>
      <c r="M9" s="107">
        <f t="shared" si="0"/>
        <v>0</v>
      </c>
    </row>
    <row r="10" spans="1:13" ht="22.5" customHeight="1">
      <c r="A10" s="346" t="s">
        <v>55</v>
      </c>
      <c r="B10" s="308"/>
      <c r="C10" s="306"/>
      <c r="D10" s="347">
        <v>0</v>
      </c>
      <c r="E10" s="348"/>
      <c r="F10" s="92">
        <v>0</v>
      </c>
      <c r="G10" s="93">
        <v>0</v>
      </c>
      <c r="H10" s="347">
        <v>0</v>
      </c>
      <c r="I10" s="348"/>
      <c r="J10" s="93">
        <v>0</v>
      </c>
      <c r="K10" s="94">
        <f>SUM(D10:J10)</f>
        <v>0</v>
      </c>
      <c r="L10" s="95">
        <v>0</v>
      </c>
      <c r="M10" s="108">
        <f t="shared" si="0"/>
        <v>0</v>
      </c>
    </row>
    <row r="11" spans="1:13" ht="22.5" customHeight="1">
      <c r="A11" s="368" t="s">
        <v>105</v>
      </c>
      <c r="B11" s="96" t="s">
        <v>56</v>
      </c>
      <c r="C11" s="97"/>
      <c r="D11" s="347">
        <v>0</v>
      </c>
      <c r="E11" s="348"/>
      <c r="F11" s="92">
        <v>0</v>
      </c>
      <c r="G11" s="93">
        <v>0</v>
      </c>
      <c r="H11" s="347">
        <v>0</v>
      </c>
      <c r="I11" s="348"/>
      <c r="J11" s="93">
        <v>0</v>
      </c>
      <c r="K11" s="94">
        <f>SUM(D11:J11)</f>
        <v>0</v>
      </c>
      <c r="L11" s="93">
        <v>0</v>
      </c>
      <c r="M11" s="98">
        <f t="shared" si="0"/>
        <v>0</v>
      </c>
    </row>
    <row r="12" spans="1:13" ht="22.5" customHeight="1">
      <c r="A12" s="373"/>
      <c r="B12" s="96" t="s">
        <v>57</v>
      </c>
      <c r="C12" s="97"/>
      <c r="D12" s="111"/>
      <c r="E12" s="111"/>
      <c r="F12" s="111"/>
      <c r="G12" s="111"/>
      <c r="H12" s="111"/>
      <c r="I12" s="111"/>
      <c r="J12" s="111"/>
      <c r="K12" s="92">
        <v>0</v>
      </c>
      <c r="L12" s="93">
        <v>0</v>
      </c>
      <c r="M12" s="98">
        <f t="shared" si="0"/>
        <v>0</v>
      </c>
    </row>
    <row r="13" spans="1:13" ht="22.5" customHeight="1">
      <c r="A13" s="346" t="s">
        <v>58</v>
      </c>
      <c r="B13" s="308"/>
      <c r="C13" s="306"/>
      <c r="D13" s="99"/>
      <c r="E13" s="99"/>
      <c r="F13" s="366" t="s">
        <v>226</v>
      </c>
      <c r="G13" s="367"/>
      <c r="H13" s="100" t="s">
        <v>42</v>
      </c>
      <c r="I13" s="99" t="s">
        <v>225</v>
      </c>
      <c r="J13" s="101">
        <f>0.45*K10</f>
        <v>0</v>
      </c>
      <c r="K13" s="94">
        <f>SUM(K11:K12)</f>
        <v>0</v>
      </c>
      <c r="L13" s="93">
        <v>0</v>
      </c>
      <c r="M13" s="98">
        <f t="shared" si="0"/>
        <v>0</v>
      </c>
    </row>
    <row r="14" spans="1:13" ht="22.5" customHeight="1">
      <c r="A14" s="102" t="s">
        <v>59</v>
      </c>
      <c r="B14" s="99"/>
      <c r="C14" s="97"/>
      <c r="D14" s="99"/>
      <c r="E14" s="99"/>
      <c r="F14" s="366" t="s">
        <v>226</v>
      </c>
      <c r="G14" s="367"/>
      <c r="H14" s="100" t="s">
        <v>42</v>
      </c>
      <c r="I14" s="99" t="s">
        <v>225</v>
      </c>
      <c r="J14" s="101">
        <f>0.45*K10</f>
        <v>0</v>
      </c>
      <c r="K14" s="92">
        <v>0</v>
      </c>
      <c r="L14" s="93">
        <v>0</v>
      </c>
      <c r="M14" s="98">
        <f t="shared" si="0"/>
        <v>0</v>
      </c>
    </row>
    <row r="15" spans="1:13" ht="22.5" customHeight="1">
      <c r="A15" s="102" t="s">
        <v>60</v>
      </c>
      <c r="B15" s="99"/>
      <c r="C15" s="97"/>
      <c r="D15" s="99"/>
      <c r="E15" s="99"/>
      <c r="F15" s="366" t="s">
        <v>227</v>
      </c>
      <c r="G15" s="367"/>
      <c r="H15" s="99" t="s">
        <v>112</v>
      </c>
      <c r="I15" s="103"/>
      <c r="J15" s="99"/>
      <c r="K15" s="94">
        <f>K10+(0.6*(K13+K14))</f>
        <v>0</v>
      </c>
      <c r="L15" s="93">
        <v>0</v>
      </c>
      <c r="M15" s="98">
        <f t="shared" si="0"/>
        <v>0</v>
      </c>
    </row>
    <row r="16" spans="1:13" ht="49.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30" customHeight="1">
      <c r="A17" s="109" t="s">
        <v>283</v>
      </c>
      <c r="B17" s="110"/>
      <c r="C17" s="111"/>
      <c r="D17" s="111"/>
      <c r="E17" s="111"/>
      <c r="F17" s="111"/>
      <c r="G17" s="111"/>
      <c r="H17" s="111"/>
      <c r="I17" s="111"/>
      <c r="J17" s="111"/>
      <c r="K17" s="114"/>
      <c r="L17" s="111"/>
      <c r="M17" s="115"/>
    </row>
    <row r="18" spans="1:13" ht="12" customHeight="1">
      <c r="A18" s="70"/>
      <c r="B18" s="71"/>
      <c r="C18" s="72" t="s">
        <v>40</v>
      </c>
      <c r="D18" s="73"/>
      <c r="E18" s="71"/>
      <c r="F18" s="74"/>
      <c r="G18" s="71"/>
      <c r="H18" s="70"/>
      <c r="I18" s="75"/>
      <c r="J18" s="71"/>
      <c r="K18" s="74"/>
      <c r="L18" s="343" t="s">
        <v>239</v>
      </c>
      <c r="M18" s="343" t="s">
        <v>240</v>
      </c>
    </row>
    <row r="19" spans="1:13" ht="12" customHeight="1">
      <c r="A19" s="76"/>
      <c r="B19" s="104"/>
      <c r="C19" s="105" t="s">
        <v>41</v>
      </c>
      <c r="D19" s="374" t="s">
        <v>42</v>
      </c>
      <c r="E19" s="376" t="s">
        <v>43</v>
      </c>
      <c r="F19" s="79" t="s">
        <v>44</v>
      </c>
      <c r="G19" s="80" t="s">
        <v>45</v>
      </c>
      <c r="H19" s="361" t="s">
        <v>46</v>
      </c>
      <c r="I19" s="362"/>
      <c r="J19" s="80" t="s">
        <v>47</v>
      </c>
      <c r="K19" s="363" t="s">
        <v>242</v>
      </c>
      <c r="L19" s="344"/>
      <c r="M19" s="344"/>
    </row>
    <row r="20" spans="1:13" ht="12" customHeight="1">
      <c r="A20" s="106" t="s">
        <v>48</v>
      </c>
      <c r="B20" s="104"/>
      <c r="C20" s="82"/>
      <c r="D20" s="375"/>
      <c r="E20" s="377"/>
      <c r="F20" s="79" t="s">
        <v>49</v>
      </c>
      <c r="G20" s="80" t="s">
        <v>50</v>
      </c>
      <c r="H20" s="361" t="s">
        <v>51</v>
      </c>
      <c r="I20" s="362"/>
      <c r="J20" s="80" t="s">
        <v>241</v>
      </c>
      <c r="K20" s="363"/>
      <c r="L20" s="344"/>
      <c r="M20" s="344"/>
    </row>
    <row r="21" spans="1:13" ht="12" customHeight="1">
      <c r="A21" s="83" t="s">
        <v>237</v>
      </c>
      <c r="B21" s="84"/>
      <c r="C21" s="85"/>
      <c r="D21" s="84"/>
      <c r="E21" s="84"/>
      <c r="F21" s="86"/>
      <c r="G21" s="84"/>
      <c r="H21" s="87"/>
      <c r="I21" s="85"/>
      <c r="J21" s="84"/>
      <c r="K21" s="86"/>
      <c r="L21" s="345"/>
      <c r="M21" s="345"/>
    </row>
    <row r="22" spans="1:13" ht="22.5" customHeight="1">
      <c r="A22" s="351">
        <v>1</v>
      </c>
      <c r="B22" s="352"/>
      <c r="C22" s="353"/>
      <c r="D22" s="351">
        <v>2</v>
      </c>
      <c r="E22" s="353"/>
      <c r="F22" s="116">
        <v>3</v>
      </c>
      <c r="G22" s="117">
        <v>4</v>
      </c>
      <c r="H22" s="351">
        <v>5</v>
      </c>
      <c r="I22" s="353"/>
      <c r="J22" s="117">
        <v>6</v>
      </c>
      <c r="K22" s="116">
        <v>7</v>
      </c>
      <c r="L22" s="112">
        <v>8</v>
      </c>
      <c r="M22" s="112">
        <v>9</v>
      </c>
    </row>
    <row r="23" spans="1:13" ht="22.5" customHeight="1">
      <c r="A23" s="346" t="s">
        <v>52</v>
      </c>
      <c r="B23" s="308"/>
      <c r="C23" s="306"/>
      <c r="D23" s="349">
        <v>0</v>
      </c>
      <c r="E23" s="350"/>
      <c r="F23" s="88">
        <v>0</v>
      </c>
      <c r="G23" s="89">
        <v>0</v>
      </c>
      <c r="H23" s="354">
        <v>0</v>
      </c>
      <c r="I23" s="355"/>
      <c r="J23" s="89">
        <v>0</v>
      </c>
      <c r="K23" s="90">
        <f>SUM(D23:J23)</f>
        <v>0</v>
      </c>
      <c r="L23" s="91">
        <v>0</v>
      </c>
      <c r="M23" s="118">
        <f aca="true" t="shared" si="1" ref="M23:M31">K22+L23</f>
        <v>7</v>
      </c>
    </row>
    <row r="24" spans="1:13" ht="22.5" customHeight="1">
      <c r="A24" s="346" t="s">
        <v>53</v>
      </c>
      <c r="B24" s="308"/>
      <c r="C24" s="306"/>
      <c r="D24" s="349">
        <v>0</v>
      </c>
      <c r="E24" s="350"/>
      <c r="F24" s="88">
        <v>0</v>
      </c>
      <c r="G24" s="89">
        <v>0</v>
      </c>
      <c r="H24" s="354">
        <v>0</v>
      </c>
      <c r="I24" s="355"/>
      <c r="J24" s="89">
        <v>0</v>
      </c>
      <c r="K24" s="90">
        <f>SUM(D24:J24)</f>
        <v>0</v>
      </c>
      <c r="L24" s="91">
        <v>0</v>
      </c>
      <c r="M24" s="118">
        <f t="shared" si="1"/>
        <v>0</v>
      </c>
    </row>
    <row r="25" spans="1:13" ht="22.5" customHeight="1">
      <c r="A25" s="346" t="s">
        <v>54</v>
      </c>
      <c r="B25" s="308"/>
      <c r="C25" s="306"/>
      <c r="D25" s="349">
        <v>0</v>
      </c>
      <c r="E25" s="350"/>
      <c r="F25" s="88">
        <v>0</v>
      </c>
      <c r="G25" s="89">
        <v>0</v>
      </c>
      <c r="H25" s="354">
        <v>0</v>
      </c>
      <c r="I25" s="355"/>
      <c r="J25" s="89">
        <v>0</v>
      </c>
      <c r="K25" s="90">
        <f>SUM(D25:J25)</f>
        <v>0</v>
      </c>
      <c r="L25" s="89">
        <v>0</v>
      </c>
      <c r="M25" s="118">
        <f t="shared" si="1"/>
        <v>0</v>
      </c>
    </row>
    <row r="26" spans="1:13" ht="22.5" customHeight="1">
      <c r="A26" s="346" t="s">
        <v>55</v>
      </c>
      <c r="B26" s="308"/>
      <c r="C26" s="306"/>
      <c r="D26" s="347">
        <v>0</v>
      </c>
      <c r="E26" s="348"/>
      <c r="F26" s="92">
        <v>0</v>
      </c>
      <c r="G26" s="93">
        <v>0</v>
      </c>
      <c r="H26" s="347">
        <v>0</v>
      </c>
      <c r="I26" s="348"/>
      <c r="J26" s="93">
        <v>0</v>
      </c>
      <c r="K26" s="94">
        <f>SUM(D26:J26)</f>
        <v>0</v>
      </c>
      <c r="L26" s="95">
        <v>0</v>
      </c>
      <c r="M26" s="119">
        <f t="shared" si="1"/>
        <v>0</v>
      </c>
    </row>
    <row r="27" spans="1:13" ht="22.5" customHeight="1">
      <c r="A27" s="368" t="s">
        <v>105</v>
      </c>
      <c r="B27" s="96" t="s">
        <v>56</v>
      </c>
      <c r="C27" s="97"/>
      <c r="D27" s="347">
        <v>0</v>
      </c>
      <c r="E27" s="348"/>
      <c r="F27" s="92">
        <v>0</v>
      </c>
      <c r="G27" s="93">
        <v>0</v>
      </c>
      <c r="H27" s="347">
        <v>0</v>
      </c>
      <c r="I27" s="348"/>
      <c r="J27" s="93">
        <v>0</v>
      </c>
      <c r="K27" s="94">
        <f>SUM(D27:J27)</f>
        <v>0</v>
      </c>
      <c r="L27" s="93">
        <v>0</v>
      </c>
      <c r="M27" s="98">
        <f t="shared" si="1"/>
        <v>0</v>
      </c>
    </row>
    <row r="28" spans="1:13" ht="22.5" customHeight="1">
      <c r="A28" s="369"/>
      <c r="B28" s="96" t="s">
        <v>57</v>
      </c>
      <c r="C28" s="97"/>
      <c r="D28" s="111"/>
      <c r="E28" s="111"/>
      <c r="F28" s="111"/>
      <c r="G28" s="111"/>
      <c r="H28" s="111"/>
      <c r="I28" s="111"/>
      <c r="J28" s="111"/>
      <c r="K28" s="92">
        <v>0</v>
      </c>
      <c r="L28" s="93">
        <v>0</v>
      </c>
      <c r="M28" s="98">
        <f t="shared" si="1"/>
        <v>0</v>
      </c>
    </row>
    <row r="29" spans="1:13" ht="22.5" customHeight="1">
      <c r="A29" s="346" t="s">
        <v>58</v>
      </c>
      <c r="B29" s="308"/>
      <c r="C29" s="306"/>
      <c r="D29" s="99"/>
      <c r="E29" s="99"/>
      <c r="F29" s="366" t="s">
        <v>226</v>
      </c>
      <c r="G29" s="367"/>
      <c r="H29" s="100" t="s">
        <v>42</v>
      </c>
      <c r="I29" s="99" t="s">
        <v>225</v>
      </c>
      <c r="J29" s="101">
        <f>0.45*K26</f>
        <v>0</v>
      </c>
      <c r="K29" s="94">
        <f>SUM(K27:K28)</f>
        <v>0</v>
      </c>
      <c r="L29" s="93">
        <v>0</v>
      </c>
      <c r="M29" s="98">
        <f t="shared" si="1"/>
        <v>0</v>
      </c>
    </row>
    <row r="30" spans="1:13" ht="22.5" customHeight="1">
      <c r="A30" s="102" t="s">
        <v>59</v>
      </c>
      <c r="B30" s="99"/>
      <c r="C30" s="97"/>
      <c r="D30" s="99"/>
      <c r="E30" s="99"/>
      <c r="F30" s="366" t="s">
        <v>226</v>
      </c>
      <c r="G30" s="367"/>
      <c r="H30" s="100" t="s">
        <v>42</v>
      </c>
      <c r="I30" s="99" t="s">
        <v>225</v>
      </c>
      <c r="J30" s="101">
        <f>0.45*K26</f>
        <v>0</v>
      </c>
      <c r="K30" s="92">
        <v>0</v>
      </c>
      <c r="L30" s="93">
        <v>0</v>
      </c>
      <c r="M30" s="98">
        <f t="shared" si="1"/>
        <v>0</v>
      </c>
    </row>
    <row r="31" spans="1:13" ht="22.5" customHeight="1">
      <c r="A31" s="102" t="s">
        <v>60</v>
      </c>
      <c r="B31" s="99"/>
      <c r="C31" s="97"/>
      <c r="D31" s="99"/>
      <c r="E31" s="99"/>
      <c r="F31" s="366" t="s">
        <v>227</v>
      </c>
      <c r="G31" s="367"/>
      <c r="H31" s="99" t="s">
        <v>112</v>
      </c>
      <c r="I31" s="103"/>
      <c r="J31" s="99"/>
      <c r="K31" s="94">
        <f>K26+((K29+K30)*0.6)</f>
        <v>0</v>
      </c>
      <c r="L31" s="93">
        <v>0</v>
      </c>
      <c r="M31" s="98">
        <f t="shared" si="1"/>
        <v>0</v>
      </c>
    </row>
    <row r="34" spans="1:11" ht="12.75">
      <c r="A34" s="364"/>
      <c r="B34" s="365"/>
      <c r="C34" s="365"/>
      <c r="D34" s="365"/>
      <c r="E34" s="365"/>
      <c r="F34" s="365"/>
      <c r="G34" s="365"/>
      <c r="H34" s="365"/>
      <c r="I34" s="365"/>
      <c r="J34" s="365"/>
      <c r="K34" s="365"/>
    </row>
    <row r="35" spans="1:8" ht="12.75">
      <c r="A35" s="364"/>
      <c r="B35" s="365"/>
      <c r="C35" s="365"/>
      <c r="D35" s="365"/>
      <c r="E35" s="365"/>
      <c r="F35" s="365"/>
      <c r="G35" s="365"/>
      <c r="H35" s="365"/>
    </row>
    <row r="40" ht="12.75">
      <c r="F40" s="5"/>
    </row>
  </sheetData>
  <sheetProtection/>
  <mergeCells count="61">
    <mergeCell ref="H22:I22"/>
    <mergeCell ref="D19:D20"/>
    <mergeCell ref="E19:E20"/>
    <mergeCell ref="D10:E10"/>
    <mergeCell ref="H10:I10"/>
    <mergeCell ref="H8:I8"/>
    <mergeCell ref="H9:I9"/>
    <mergeCell ref="A35:H35"/>
    <mergeCell ref="A7:C7"/>
    <mergeCell ref="A8:C8"/>
    <mergeCell ref="A9:C9"/>
    <mergeCell ref="A10:C10"/>
    <mergeCell ref="A13:C13"/>
    <mergeCell ref="A25:C25"/>
    <mergeCell ref="F14:G14"/>
    <mergeCell ref="D9:E9"/>
    <mergeCell ref="F13:G13"/>
    <mergeCell ref="D3:D4"/>
    <mergeCell ref="E3:E4"/>
    <mergeCell ref="D11:E11"/>
    <mergeCell ref="H7:I7"/>
    <mergeCell ref="D8:E8"/>
    <mergeCell ref="H6:I6"/>
    <mergeCell ref="H25:I25"/>
    <mergeCell ref="D25:E25"/>
    <mergeCell ref="D22:E22"/>
    <mergeCell ref="H23:I23"/>
    <mergeCell ref="A6:C6"/>
    <mergeCell ref="D6:E6"/>
    <mergeCell ref="A11:A12"/>
    <mergeCell ref="D7:E7"/>
    <mergeCell ref="H11:I11"/>
    <mergeCell ref="F15:G15"/>
    <mergeCell ref="A34:K34"/>
    <mergeCell ref="F30:G30"/>
    <mergeCell ref="F31:G31"/>
    <mergeCell ref="H26:I26"/>
    <mergeCell ref="D27:E27"/>
    <mergeCell ref="F29:G29"/>
    <mergeCell ref="A27:A28"/>
    <mergeCell ref="D26:E26"/>
    <mergeCell ref="L2:L5"/>
    <mergeCell ref="M2:M5"/>
    <mergeCell ref="K1:M1"/>
    <mergeCell ref="H20:I20"/>
    <mergeCell ref="H3:I3"/>
    <mergeCell ref="H4:I4"/>
    <mergeCell ref="K3:K4"/>
    <mergeCell ref="M18:M21"/>
    <mergeCell ref="H19:I19"/>
    <mergeCell ref="K19:K20"/>
    <mergeCell ref="L18:L21"/>
    <mergeCell ref="A26:C26"/>
    <mergeCell ref="A29:C29"/>
    <mergeCell ref="H27:I27"/>
    <mergeCell ref="D24:E24"/>
    <mergeCell ref="A24:C24"/>
    <mergeCell ref="D23:E23"/>
    <mergeCell ref="A23:C23"/>
    <mergeCell ref="A22:C22"/>
    <mergeCell ref="H24:I24"/>
  </mergeCells>
  <printOptions gridLines="1"/>
  <pageMargins left="0.7480314960629921" right="0.7480314960629921" top="0.984251968503937" bottom="0.984251968503937" header="0.5118110236220472" footer="0.5118110236220472"/>
  <pageSetup fitToHeight="1" fitToWidth="1" orientation="landscape" paperSize="9" scale="69" r:id="rId2"/>
  <headerFooter alignWithMargins="0">
    <oddHeader xml:space="preserve">&amp;C 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9.28125" style="6" customWidth="1"/>
    <col min="2" max="11" width="9.7109375" style="6" customWidth="1"/>
    <col min="12" max="16384" width="9.140625" style="6" customWidth="1"/>
  </cols>
  <sheetData>
    <row r="1" spans="1:11" ht="30" customHeight="1">
      <c r="A1" s="129" t="s">
        <v>286</v>
      </c>
      <c r="B1" s="130"/>
      <c r="C1" s="131"/>
      <c r="D1" s="131"/>
      <c r="E1" s="131"/>
      <c r="F1" s="131"/>
      <c r="G1" s="131"/>
      <c r="H1" s="132"/>
      <c r="I1" s="132"/>
      <c r="J1" s="132"/>
      <c r="K1" s="133"/>
    </row>
    <row r="2" spans="1:11" ht="12" customHeight="1">
      <c r="A2" s="120" t="s">
        <v>61</v>
      </c>
      <c r="B2" s="121"/>
      <c r="C2" s="122"/>
      <c r="D2" s="121"/>
      <c r="E2" s="122"/>
      <c r="F2" s="121"/>
      <c r="G2" s="122"/>
      <c r="H2" s="122"/>
      <c r="I2" s="122"/>
      <c r="J2" s="122"/>
      <c r="K2" s="122"/>
    </row>
    <row r="3" spans="1:12" ht="12" customHeight="1">
      <c r="A3" s="123" t="s">
        <v>62</v>
      </c>
      <c r="B3" s="124" t="s">
        <v>63</v>
      </c>
      <c r="C3" s="125" t="s">
        <v>64</v>
      </c>
      <c r="D3" s="124" t="s">
        <v>65</v>
      </c>
      <c r="E3" s="125" t="s">
        <v>66</v>
      </c>
      <c r="F3" s="124" t="s">
        <v>67</v>
      </c>
      <c r="G3" s="125" t="s">
        <v>67</v>
      </c>
      <c r="H3" s="125" t="s">
        <v>68</v>
      </c>
      <c r="I3" s="125" t="s">
        <v>69</v>
      </c>
      <c r="J3" s="125" t="s">
        <v>67</v>
      </c>
      <c r="K3" s="125" t="s">
        <v>67</v>
      </c>
      <c r="L3" s="7"/>
    </row>
    <row r="4" spans="1:12" ht="12" customHeight="1">
      <c r="A4" s="123" t="s">
        <v>70</v>
      </c>
      <c r="B4" s="124" t="s">
        <v>71</v>
      </c>
      <c r="C4" s="125" t="s">
        <v>72</v>
      </c>
      <c r="D4" s="124" t="s">
        <v>73</v>
      </c>
      <c r="E4" s="125" t="s">
        <v>74</v>
      </c>
      <c r="F4" s="124" t="s">
        <v>75</v>
      </c>
      <c r="G4" s="125" t="s">
        <v>76</v>
      </c>
      <c r="H4" s="125" t="s">
        <v>74</v>
      </c>
      <c r="I4" s="125" t="s">
        <v>77</v>
      </c>
      <c r="J4" s="125" t="s">
        <v>78</v>
      </c>
      <c r="K4" s="125" t="s">
        <v>79</v>
      </c>
      <c r="L4" s="7"/>
    </row>
    <row r="5" spans="1:11" ht="12" customHeight="1">
      <c r="A5" s="126"/>
      <c r="B5" s="127"/>
      <c r="C5" s="128" t="s">
        <v>80</v>
      </c>
      <c r="D5" s="127"/>
      <c r="E5" s="128" t="s">
        <v>80</v>
      </c>
      <c r="F5" s="128" t="s">
        <v>81</v>
      </c>
      <c r="G5" s="128" t="s">
        <v>81</v>
      </c>
      <c r="H5" s="128" t="s">
        <v>80</v>
      </c>
      <c r="I5" s="128" t="s">
        <v>80</v>
      </c>
      <c r="J5" s="128" t="s">
        <v>81</v>
      </c>
      <c r="K5" s="128" t="s">
        <v>81</v>
      </c>
    </row>
    <row r="6" spans="1:11" ht="22.5" customHeight="1">
      <c r="A6" s="134">
        <v>1</v>
      </c>
      <c r="B6" s="135">
        <v>2</v>
      </c>
      <c r="C6" s="134">
        <v>3</v>
      </c>
      <c r="D6" s="135">
        <v>4</v>
      </c>
      <c r="E6" s="134">
        <v>5</v>
      </c>
      <c r="F6" s="135">
        <v>6</v>
      </c>
      <c r="G6" s="134">
        <v>7</v>
      </c>
      <c r="H6" s="134">
        <v>8</v>
      </c>
      <c r="I6" s="134">
        <v>9</v>
      </c>
      <c r="J6" s="134">
        <v>10</v>
      </c>
      <c r="K6" s="134">
        <v>11</v>
      </c>
    </row>
    <row r="7" spans="1:11" ht="13.5" customHeight="1">
      <c r="A7" s="136" t="s">
        <v>82</v>
      </c>
      <c r="B7" s="137"/>
      <c r="C7" s="138"/>
      <c r="D7" s="138"/>
      <c r="E7" s="138"/>
      <c r="F7" s="138">
        <v>0</v>
      </c>
      <c r="G7" s="138">
        <v>0</v>
      </c>
      <c r="H7" s="138"/>
      <c r="I7" s="138"/>
      <c r="J7" s="138">
        <v>0</v>
      </c>
      <c r="K7" s="138">
        <v>0</v>
      </c>
    </row>
    <row r="8" spans="1:11" ht="13.5" customHeight="1">
      <c r="A8" s="136" t="s">
        <v>83</v>
      </c>
      <c r="B8" s="137"/>
      <c r="C8" s="136"/>
      <c r="D8" s="139"/>
      <c r="E8" s="136"/>
      <c r="F8" s="138">
        <v>0</v>
      </c>
      <c r="G8" s="138">
        <v>0</v>
      </c>
      <c r="H8" s="136"/>
      <c r="I8" s="136"/>
      <c r="J8" s="138">
        <v>0</v>
      </c>
      <c r="K8" s="138">
        <v>0</v>
      </c>
    </row>
    <row r="9" spans="1:11" ht="13.5" customHeight="1">
      <c r="A9" s="136" t="s">
        <v>83</v>
      </c>
      <c r="B9" s="137"/>
      <c r="C9" s="136"/>
      <c r="D9" s="139"/>
      <c r="E9" s="136"/>
      <c r="F9" s="138">
        <v>0</v>
      </c>
      <c r="G9" s="138">
        <v>0</v>
      </c>
      <c r="H9" s="136"/>
      <c r="I9" s="136"/>
      <c r="J9" s="138">
        <v>0</v>
      </c>
      <c r="K9" s="138">
        <v>0</v>
      </c>
    </row>
    <row r="10" spans="1:11" ht="13.5" customHeight="1">
      <c r="A10" s="136" t="s">
        <v>83</v>
      </c>
      <c r="B10" s="137"/>
      <c r="C10" s="136"/>
      <c r="D10" s="139"/>
      <c r="E10" s="136"/>
      <c r="F10" s="138">
        <v>0</v>
      </c>
      <c r="G10" s="138">
        <v>0</v>
      </c>
      <c r="H10" s="136"/>
      <c r="I10" s="136"/>
      <c r="J10" s="138">
        <v>0</v>
      </c>
      <c r="K10" s="138">
        <v>0</v>
      </c>
    </row>
    <row r="11" spans="1:11" ht="13.5" customHeight="1">
      <c r="A11" s="136" t="s">
        <v>83</v>
      </c>
      <c r="B11" s="137"/>
      <c r="C11" s="136"/>
      <c r="D11" s="139"/>
      <c r="E11" s="136"/>
      <c r="F11" s="138">
        <v>0</v>
      </c>
      <c r="G11" s="138">
        <v>0</v>
      </c>
      <c r="H11" s="136"/>
      <c r="I11" s="136"/>
      <c r="J11" s="138">
        <v>0</v>
      </c>
      <c r="K11" s="138">
        <v>0</v>
      </c>
    </row>
    <row r="12" spans="1:2" ht="12.75">
      <c r="A12" s="7"/>
      <c r="B12" s="7"/>
    </row>
    <row r="16" ht="12.75">
      <c r="C16" s="8" t="s">
        <v>0</v>
      </c>
    </row>
  </sheetData>
  <sheetProtection/>
  <printOptions/>
  <pageMargins left="0" right="0" top="0.3937007874015748" bottom="0.3937007874015748" header="0.31496062992125984" footer="0.31496062992125984"/>
  <pageSetup fitToHeight="1" fitToWidth="1" orientation="landscape" paperSize="9" r:id="rId2"/>
  <headerFooter alignWithMargins="0">
    <oddHeader xml:space="preserve">&amp;C </oddHead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="115" zoomScaleSheetLayoutView="115" zoomScalePageLayoutView="0" workbookViewId="0" topLeftCell="A7">
      <selection activeCell="C13" sqref="C13:G13"/>
    </sheetView>
  </sheetViews>
  <sheetFormatPr defaultColWidth="9.140625" defaultRowHeight="12.75"/>
  <cols>
    <col min="1" max="1" width="5.7109375" style="15" customWidth="1"/>
    <col min="2" max="2" width="3.7109375" style="15" bestFit="1" customWidth="1"/>
    <col min="3" max="3" width="10.00390625" style="15" customWidth="1"/>
    <col min="4" max="4" width="49.28125" style="15" customWidth="1"/>
    <col min="5" max="5" width="4.7109375" style="15" customWidth="1"/>
    <col min="6" max="6" width="7.00390625" style="15" customWidth="1"/>
    <col min="7" max="7" width="7.28125" style="15" customWidth="1"/>
    <col min="8" max="8" width="9.140625" style="15" customWidth="1"/>
    <col min="9" max="9" width="11.57421875" style="15" bestFit="1" customWidth="1"/>
    <col min="10" max="10" width="2.140625" style="15" bestFit="1" customWidth="1"/>
    <col min="11" max="11" width="8.7109375" style="15" customWidth="1"/>
    <col min="12" max="12" width="4.7109375" style="15" customWidth="1"/>
    <col min="13" max="13" width="6.7109375" style="15" customWidth="1"/>
    <col min="14" max="14" width="13.8515625" style="15" customWidth="1"/>
    <col min="15" max="16384" width="9.140625" style="15" customWidth="1"/>
  </cols>
  <sheetData>
    <row r="1" spans="1:14" ht="28.5" customHeight="1">
      <c r="A1" s="385" t="s">
        <v>246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4" s="19" customFormat="1" ht="30" customHeight="1">
      <c r="A2" s="386" t="s">
        <v>287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8"/>
    </row>
    <row r="3" spans="1:14" s="19" customFormat="1" ht="12.75" customHeight="1">
      <c r="A3" s="141"/>
      <c r="B3" s="141"/>
      <c r="C3" s="142" t="s">
        <v>0</v>
      </c>
      <c r="D3" s="141"/>
      <c r="E3" s="141"/>
      <c r="F3" s="141"/>
      <c r="G3" s="141"/>
      <c r="H3" s="141"/>
      <c r="I3" s="141"/>
      <c r="J3" s="141"/>
      <c r="K3" s="141"/>
      <c r="L3" s="143"/>
      <c r="M3" s="144"/>
      <c r="N3" s="144"/>
    </row>
    <row r="4" spans="1:14" s="19" customFormat="1" ht="12.75" customHeight="1">
      <c r="A4" s="145"/>
      <c r="B4" s="146" t="s">
        <v>0</v>
      </c>
      <c r="C4" s="145"/>
      <c r="D4" s="147" t="s">
        <v>0</v>
      </c>
      <c r="E4" s="147"/>
      <c r="F4" s="147"/>
      <c r="G4" s="147" t="s">
        <v>0</v>
      </c>
      <c r="H4" s="147" t="s">
        <v>0</v>
      </c>
      <c r="I4" s="144"/>
      <c r="J4" s="148"/>
      <c r="K4" s="147"/>
      <c r="L4" s="389"/>
      <c r="M4" s="390"/>
      <c r="N4" s="390"/>
    </row>
    <row r="5" spans="1:14" s="19" customFormat="1" ht="12.75" customHeight="1">
      <c r="A5" s="145"/>
      <c r="B5" s="146"/>
      <c r="C5" s="145"/>
      <c r="D5" s="147"/>
      <c r="E5" s="147"/>
      <c r="F5" s="147"/>
      <c r="G5" s="147"/>
      <c r="H5" s="147"/>
      <c r="I5" s="144"/>
      <c r="J5" s="148"/>
      <c r="K5" s="148"/>
      <c r="L5" s="389"/>
      <c r="M5" s="390"/>
      <c r="N5" s="390"/>
    </row>
    <row r="6" spans="1:14" s="19" customFormat="1" ht="12.75" customHeight="1">
      <c r="A6" s="145"/>
      <c r="B6" s="146"/>
      <c r="C6" s="145"/>
      <c r="D6" s="147"/>
      <c r="E6" s="147"/>
      <c r="F6" s="147"/>
      <c r="G6" s="147"/>
      <c r="H6" s="147"/>
      <c r="I6" s="144"/>
      <c r="J6" s="148"/>
      <c r="K6" s="148"/>
      <c r="L6" s="149"/>
      <c r="M6" s="150"/>
      <c r="N6" s="151" t="s">
        <v>0</v>
      </c>
    </row>
    <row r="7" spans="1:14" ht="12.7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0"/>
      <c r="N7" s="153"/>
    </row>
    <row r="8" spans="1:14" ht="14.25" customHeight="1">
      <c r="A8" s="391" t="s">
        <v>247</v>
      </c>
      <c r="B8" s="154">
        <v>2</v>
      </c>
      <c r="C8" s="398" t="s">
        <v>272</v>
      </c>
      <c r="D8" s="398"/>
      <c r="E8" s="398"/>
      <c r="F8" s="398"/>
      <c r="G8" s="398"/>
      <c r="H8" s="155" t="s">
        <v>223</v>
      </c>
      <c r="I8" s="156">
        <v>818.65</v>
      </c>
      <c r="J8" s="157" t="s">
        <v>111</v>
      </c>
      <c r="K8" s="158" t="s">
        <v>84</v>
      </c>
      <c r="L8" s="159" t="s">
        <v>42</v>
      </c>
      <c r="M8" s="150"/>
      <c r="N8" s="140">
        <v>818.65</v>
      </c>
    </row>
    <row r="9" spans="1:14" ht="21" customHeight="1">
      <c r="A9" s="392"/>
      <c r="B9" s="154">
        <v>3</v>
      </c>
      <c r="C9" s="160" t="s">
        <v>245</v>
      </c>
      <c r="D9" s="161"/>
      <c r="E9" s="161"/>
      <c r="F9" s="162" t="s">
        <v>258</v>
      </c>
      <c r="G9" s="162" t="s">
        <v>259</v>
      </c>
      <c r="H9" s="163"/>
      <c r="I9" s="164"/>
      <c r="J9" s="157"/>
      <c r="K9" s="158"/>
      <c r="L9" s="165"/>
      <c r="M9" s="150"/>
      <c r="N9" s="151"/>
    </row>
    <row r="10" spans="1:14" ht="25.5" customHeight="1">
      <c r="A10" s="392"/>
      <c r="B10" s="175" t="s">
        <v>229</v>
      </c>
      <c r="C10" s="399"/>
      <c r="D10" s="166" t="s">
        <v>292</v>
      </c>
      <c r="E10" s="176">
        <v>2</v>
      </c>
      <c r="F10" s="285">
        <v>0.1</v>
      </c>
      <c r="G10" s="177">
        <f>IF(E10&gt;=3,(5+2.5*(E10-3))/100,(5*(E10-2))/100)</f>
        <v>0</v>
      </c>
      <c r="H10" s="154" t="s">
        <v>223</v>
      </c>
      <c r="I10" s="167">
        <f>G10*I8</f>
        <v>0</v>
      </c>
      <c r="J10" s="157" t="s">
        <v>111</v>
      </c>
      <c r="K10" s="152"/>
      <c r="L10" s="152"/>
      <c r="M10" s="152"/>
      <c r="N10" s="152"/>
    </row>
    <row r="11" spans="1:14" ht="25.5" customHeight="1">
      <c r="A11" s="392"/>
      <c r="B11" s="154" t="s">
        <v>260</v>
      </c>
      <c r="C11" s="399"/>
      <c r="D11" s="394" t="s">
        <v>278</v>
      </c>
      <c r="E11" s="395"/>
      <c r="F11" s="285">
        <v>0.05</v>
      </c>
      <c r="G11" s="169">
        <v>0</v>
      </c>
      <c r="H11" s="154" t="s">
        <v>223</v>
      </c>
      <c r="I11" s="167">
        <f>G11*I8</f>
        <v>0</v>
      </c>
      <c r="J11" s="157" t="s">
        <v>111</v>
      </c>
      <c r="K11" s="152"/>
      <c r="L11" s="152"/>
      <c r="M11" s="152"/>
      <c r="N11" s="152"/>
    </row>
    <row r="12" spans="1:14" ht="28.5" customHeight="1">
      <c r="A12" s="392"/>
      <c r="B12" s="154" t="s">
        <v>261</v>
      </c>
      <c r="C12" s="399"/>
      <c r="D12" s="394" t="s">
        <v>262</v>
      </c>
      <c r="E12" s="395"/>
      <c r="F12" s="285">
        <v>0.08</v>
      </c>
      <c r="G12" s="169">
        <v>0</v>
      </c>
      <c r="H12" s="154" t="s">
        <v>223</v>
      </c>
      <c r="I12" s="167">
        <f>G12*I8</f>
        <v>0</v>
      </c>
      <c r="J12" s="157" t="s">
        <v>111</v>
      </c>
      <c r="K12" s="152"/>
      <c r="L12" s="152"/>
      <c r="M12" s="152"/>
      <c r="N12" s="152"/>
    </row>
    <row r="13" spans="1:14" ht="13.5" customHeight="1">
      <c r="A13" s="392"/>
      <c r="B13" s="154">
        <v>4</v>
      </c>
      <c r="C13" s="400" t="s">
        <v>228</v>
      </c>
      <c r="D13" s="400"/>
      <c r="E13" s="400"/>
      <c r="F13" s="400"/>
      <c r="G13" s="400"/>
      <c r="H13" s="154"/>
      <c r="I13" s="167"/>
      <c r="J13" s="157"/>
      <c r="K13" s="152"/>
      <c r="L13" s="152"/>
      <c r="M13" s="152"/>
      <c r="N13" s="152"/>
    </row>
    <row r="14" spans="1:14" ht="18" customHeight="1">
      <c r="A14" s="392"/>
      <c r="B14" s="154" t="s">
        <v>231</v>
      </c>
      <c r="C14" s="163"/>
      <c r="D14" s="160" t="s">
        <v>263</v>
      </c>
      <c r="E14" s="168"/>
      <c r="F14" s="285">
        <v>0.1</v>
      </c>
      <c r="G14" s="169">
        <v>0</v>
      </c>
      <c r="H14" s="154" t="s">
        <v>223</v>
      </c>
      <c r="I14" s="167">
        <f>G14*I8</f>
        <v>0</v>
      </c>
      <c r="J14" s="157" t="s">
        <v>111</v>
      </c>
      <c r="K14" s="152"/>
      <c r="L14" s="152"/>
      <c r="M14" s="152"/>
      <c r="N14" s="152"/>
    </row>
    <row r="15" spans="1:14" ht="27" customHeight="1">
      <c r="A15" s="392"/>
      <c r="B15" s="401" t="s">
        <v>232</v>
      </c>
      <c r="C15" s="399" t="s">
        <v>230</v>
      </c>
      <c r="D15" s="394" t="s">
        <v>288</v>
      </c>
      <c r="E15" s="395"/>
      <c r="F15" s="285">
        <v>0.07</v>
      </c>
      <c r="G15" s="169">
        <v>0</v>
      </c>
      <c r="H15" s="154" t="s">
        <v>223</v>
      </c>
      <c r="I15" s="167">
        <f>G15*$I$8</f>
        <v>0</v>
      </c>
      <c r="J15" s="157" t="s">
        <v>111</v>
      </c>
      <c r="K15" s="152"/>
      <c r="L15" s="152"/>
      <c r="M15" s="152"/>
      <c r="N15" s="152"/>
    </row>
    <row r="16" spans="1:14" ht="24.75" customHeight="1">
      <c r="A16" s="392"/>
      <c r="B16" s="401"/>
      <c r="C16" s="399"/>
      <c r="D16" s="394" t="s">
        <v>289</v>
      </c>
      <c r="E16" s="395"/>
      <c r="F16" s="285">
        <v>0.05</v>
      </c>
      <c r="G16" s="169">
        <v>0</v>
      </c>
      <c r="H16" s="154" t="s">
        <v>223</v>
      </c>
      <c r="I16" s="167">
        <f>G16*$I$8</f>
        <v>0</v>
      </c>
      <c r="J16" s="157" t="s">
        <v>111</v>
      </c>
      <c r="K16" s="152"/>
      <c r="L16" s="152"/>
      <c r="M16" s="152"/>
      <c r="N16" s="152"/>
    </row>
    <row r="17" spans="1:14" ht="24.75" customHeight="1">
      <c r="A17" s="392"/>
      <c r="B17" s="401"/>
      <c r="C17" s="399"/>
      <c r="D17" s="394" t="s">
        <v>290</v>
      </c>
      <c r="E17" s="395"/>
      <c r="F17" s="285">
        <v>0.04</v>
      </c>
      <c r="G17" s="169">
        <v>0</v>
      </c>
      <c r="H17" s="154" t="s">
        <v>223</v>
      </c>
      <c r="I17" s="167">
        <f>G17*$I$8</f>
        <v>0</v>
      </c>
      <c r="J17" s="157" t="s">
        <v>111</v>
      </c>
      <c r="K17" s="152"/>
      <c r="L17" s="152"/>
      <c r="M17" s="152"/>
      <c r="N17" s="152"/>
    </row>
    <row r="18" spans="1:14" ht="24.75" customHeight="1">
      <c r="A18" s="392"/>
      <c r="B18" s="401"/>
      <c r="C18" s="399"/>
      <c r="D18" s="394" t="s">
        <v>291</v>
      </c>
      <c r="E18" s="395"/>
      <c r="F18" s="285">
        <v>0</v>
      </c>
      <c r="G18" s="169">
        <v>0</v>
      </c>
      <c r="H18" s="154" t="s">
        <v>223</v>
      </c>
      <c r="I18" s="167">
        <f>G18*$I$8</f>
        <v>0</v>
      </c>
      <c r="J18" s="157" t="s">
        <v>111</v>
      </c>
      <c r="K18" s="152"/>
      <c r="L18" s="152"/>
      <c r="M18" s="152"/>
      <c r="N18" s="152"/>
    </row>
    <row r="19" spans="1:14" ht="18" customHeight="1">
      <c r="A19" s="392"/>
      <c r="B19" s="154" t="s">
        <v>233</v>
      </c>
      <c r="C19" s="163"/>
      <c r="D19" s="160" t="s">
        <v>271</v>
      </c>
      <c r="E19" s="168"/>
      <c r="F19" s="285">
        <v>0.1</v>
      </c>
      <c r="G19" s="169">
        <v>0</v>
      </c>
      <c r="H19" s="154" t="s">
        <v>223</v>
      </c>
      <c r="I19" s="167">
        <f>I8*G19</f>
        <v>0</v>
      </c>
      <c r="J19" s="157" t="s">
        <v>112</v>
      </c>
      <c r="K19" s="152"/>
      <c r="L19" s="152"/>
      <c r="M19" s="152"/>
      <c r="N19" s="152"/>
    </row>
    <row r="20" spans="1:14" ht="13.5" customHeight="1">
      <c r="A20" s="393"/>
      <c r="B20" s="380" t="s">
        <v>244</v>
      </c>
      <c r="C20" s="380"/>
      <c r="D20" s="380"/>
      <c r="E20" s="380"/>
      <c r="F20" s="380"/>
      <c r="G20" s="380"/>
      <c r="H20" s="154" t="s">
        <v>223</v>
      </c>
      <c r="I20" s="170">
        <f>SUM(I8:I19)</f>
        <v>818.65</v>
      </c>
      <c r="J20" s="157"/>
      <c r="K20" s="158" t="s">
        <v>86</v>
      </c>
      <c r="L20" s="159" t="s">
        <v>42</v>
      </c>
      <c r="M20" s="150"/>
      <c r="N20" s="140">
        <v>1187.04</v>
      </c>
    </row>
    <row r="21" spans="1:14" ht="12.75">
      <c r="A21" s="152"/>
      <c r="B21" s="157"/>
      <c r="C21" s="152"/>
      <c r="D21" s="152"/>
      <c r="E21" s="152"/>
      <c r="F21" s="152"/>
      <c r="G21" s="171"/>
      <c r="H21" s="157"/>
      <c r="I21" s="172"/>
      <c r="J21" s="152"/>
      <c r="K21" s="152"/>
      <c r="L21" s="152"/>
      <c r="M21" s="150"/>
      <c r="N21" s="173"/>
    </row>
    <row r="22" spans="1:14" ht="12.75">
      <c r="A22" s="378" t="s">
        <v>113</v>
      </c>
      <c r="B22" s="154">
        <v>5</v>
      </c>
      <c r="C22" s="381" t="s">
        <v>113</v>
      </c>
      <c r="D22" s="382"/>
      <c r="E22" s="382"/>
      <c r="F22" s="382"/>
      <c r="G22" s="382"/>
      <c r="H22" s="383"/>
      <c r="I22" s="384"/>
      <c r="J22" s="152"/>
      <c r="K22" s="152"/>
      <c r="L22" s="152"/>
      <c r="M22" s="150"/>
      <c r="N22" s="151"/>
    </row>
    <row r="23" spans="1:14" ht="15.75" customHeight="1">
      <c r="A23" s="378"/>
      <c r="B23" s="154" t="s">
        <v>264</v>
      </c>
      <c r="C23" s="379"/>
      <c r="D23" s="402" t="s">
        <v>236</v>
      </c>
      <c r="E23" s="384"/>
      <c r="F23" s="285">
        <v>0.12</v>
      </c>
      <c r="G23" s="169">
        <v>0</v>
      </c>
      <c r="H23" s="154" t="s">
        <v>223</v>
      </c>
      <c r="I23" s="167">
        <f>G23*I20</f>
        <v>0</v>
      </c>
      <c r="J23" s="157" t="s">
        <v>111</v>
      </c>
      <c r="K23" s="152"/>
      <c r="L23" s="152"/>
      <c r="M23" s="152"/>
      <c r="N23" s="152"/>
    </row>
    <row r="24" spans="1:14" ht="15.75" customHeight="1">
      <c r="A24" s="378"/>
      <c r="B24" s="154" t="s">
        <v>265</v>
      </c>
      <c r="C24" s="379"/>
      <c r="D24" s="403" t="s">
        <v>250</v>
      </c>
      <c r="E24" s="404"/>
      <c r="F24" s="285">
        <v>0.1</v>
      </c>
      <c r="G24" s="169">
        <v>0</v>
      </c>
      <c r="H24" s="154" t="s">
        <v>223</v>
      </c>
      <c r="I24" s="167">
        <f>G24*I20</f>
        <v>0</v>
      </c>
      <c r="J24" s="157" t="s">
        <v>111</v>
      </c>
      <c r="K24" s="152"/>
      <c r="L24" s="152"/>
      <c r="M24" s="152"/>
      <c r="N24" s="152"/>
    </row>
    <row r="25" spans="1:14" ht="15.75" customHeight="1">
      <c r="A25" s="378"/>
      <c r="B25" s="154" t="s">
        <v>266</v>
      </c>
      <c r="C25" s="379"/>
      <c r="D25" s="405" t="s">
        <v>273</v>
      </c>
      <c r="E25" s="406"/>
      <c r="F25" s="285">
        <v>0.15</v>
      </c>
      <c r="G25" s="169">
        <v>0</v>
      </c>
      <c r="H25" s="154" t="s">
        <v>223</v>
      </c>
      <c r="I25" s="167">
        <f>G25*I20</f>
        <v>0</v>
      </c>
      <c r="J25" s="157" t="s">
        <v>111</v>
      </c>
      <c r="K25" s="152"/>
      <c r="L25" s="152"/>
      <c r="M25" s="152"/>
      <c r="N25" s="152"/>
    </row>
    <row r="26" spans="1:14" ht="24.75" customHeight="1">
      <c r="A26" s="378"/>
      <c r="B26" s="154" t="s">
        <v>267</v>
      </c>
      <c r="C26" s="379"/>
      <c r="D26" s="396" t="s">
        <v>274</v>
      </c>
      <c r="E26" s="397"/>
      <c r="F26" s="285">
        <v>0.02</v>
      </c>
      <c r="G26" s="169">
        <v>0</v>
      </c>
      <c r="H26" s="154" t="s">
        <v>223</v>
      </c>
      <c r="I26" s="167">
        <f>G26*I20</f>
        <v>0</v>
      </c>
      <c r="J26" s="157" t="s">
        <v>111</v>
      </c>
      <c r="K26" s="152"/>
      <c r="L26" s="152"/>
      <c r="M26" s="152"/>
      <c r="N26" s="152"/>
    </row>
    <row r="27" spans="1:14" ht="15.75" customHeight="1">
      <c r="A27" s="378"/>
      <c r="B27" s="154" t="s">
        <v>268</v>
      </c>
      <c r="C27" s="379"/>
      <c r="D27" s="403" t="s">
        <v>234</v>
      </c>
      <c r="E27" s="404"/>
      <c r="F27" s="285">
        <v>0.05</v>
      </c>
      <c r="G27" s="169">
        <v>0</v>
      </c>
      <c r="H27" s="154" t="s">
        <v>223</v>
      </c>
      <c r="I27" s="167">
        <f>G27*I20</f>
        <v>0</v>
      </c>
      <c r="J27" s="157" t="s">
        <v>111</v>
      </c>
      <c r="K27" s="152"/>
      <c r="L27" s="152"/>
      <c r="M27" s="152"/>
      <c r="N27" s="152"/>
    </row>
    <row r="28" spans="1:14" ht="24.75" customHeight="1">
      <c r="A28" s="378"/>
      <c r="B28" s="154" t="s">
        <v>269</v>
      </c>
      <c r="C28" s="379"/>
      <c r="D28" s="396" t="s">
        <v>275</v>
      </c>
      <c r="E28" s="397"/>
      <c r="F28" s="285">
        <v>0.03</v>
      </c>
      <c r="G28" s="169">
        <v>0</v>
      </c>
      <c r="H28" s="154" t="s">
        <v>223</v>
      </c>
      <c r="I28" s="167">
        <f>G28*I20</f>
        <v>0</v>
      </c>
      <c r="J28" s="157" t="s">
        <v>111</v>
      </c>
      <c r="K28" s="152"/>
      <c r="L28" s="152"/>
      <c r="M28" s="152"/>
      <c r="N28" s="152"/>
    </row>
    <row r="29" spans="1:14" ht="15.75" customHeight="1">
      <c r="A29" s="378"/>
      <c r="B29" s="154" t="s">
        <v>270</v>
      </c>
      <c r="C29" s="379"/>
      <c r="D29" s="396" t="s">
        <v>235</v>
      </c>
      <c r="E29" s="397"/>
      <c r="F29" s="285">
        <v>0.02</v>
      </c>
      <c r="G29" s="169">
        <v>0</v>
      </c>
      <c r="H29" s="154" t="s">
        <v>223</v>
      </c>
      <c r="I29" s="167">
        <f>G29*I20</f>
        <v>0</v>
      </c>
      <c r="J29" s="157" t="s">
        <v>112</v>
      </c>
      <c r="K29" s="152"/>
      <c r="L29" s="152"/>
      <c r="M29" s="152"/>
      <c r="N29" s="152"/>
    </row>
    <row r="30" spans="1:14" ht="13.5" customHeight="1">
      <c r="A30" s="152"/>
      <c r="B30" s="380" t="s">
        <v>243</v>
      </c>
      <c r="C30" s="380"/>
      <c r="D30" s="380"/>
      <c r="E30" s="380"/>
      <c r="F30" s="380"/>
      <c r="G30" s="380"/>
      <c r="H30" s="155" t="s">
        <v>223</v>
      </c>
      <c r="I30" s="174">
        <f>SUM(I20:I29)</f>
        <v>818.65</v>
      </c>
      <c r="J30" s="152"/>
      <c r="K30" s="158" t="s">
        <v>93</v>
      </c>
      <c r="L30" s="159" t="s">
        <v>42</v>
      </c>
      <c r="M30" s="150"/>
      <c r="N30" s="140">
        <v>1768.69</v>
      </c>
    </row>
    <row r="31" spans="13:14" ht="12.75">
      <c r="M31" s="17"/>
      <c r="N31" s="18"/>
    </row>
    <row r="32" spans="13:14" ht="12.75">
      <c r="M32" s="17"/>
      <c r="N32" s="16"/>
    </row>
  </sheetData>
  <sheetProtection password="D876" sheet="1"/>
  <mergeCells count="28">
    <mergeCell ref="D29:E29"/>
    <mergeCell ref="D11:E11"/>
    <mergeCell ref="D12:E12"/>
    <mergeCell ref="D15:E15"/>
    <mergeCell ref="D18:E18"/>
    <mergeCell ref="D23:E23"/>
    <mergeCell ref="D24:E24"/>
    <mergeCell ref="D25:E25"/>
    <mergeCell ref="D26:E26"/>
    <mergeCell ref="D27:E27"/>
    <mergeCell ref="D28:E28"/>
    <mergeCell ref="C8:G8"/>
    <mergeCell ref="C10:C12"/>
    <mergeCell ref="C13:G13"/>
    <mergeCell ref="B15:B18"/>
    <mergeCell ref="C15:C18"/>
    <mergeCell ref="B20:G20"/>
    <mergeCell ref="D16:E16"/>
    <mergeCell ref="A22:A29"/>
    <mergeCell ref="C23:C29"/>
    <mergeCell ref="B30:G30"/>
    <mergeCell ref="C22:I22"/>
    <mergeCell ref="A1:N1"/>
    <mergeCell ref="A2:N2"/>
    <mergeCell ref="L4:N4"/>
    <mergeCell ref="L5:N5"/>
    <mergeCell ref="A8:A20"/>
    <mergeCell ref="D17:E17"/>
  </mergeCells>
  <printOptions/>
  <pageMargins left="0.75" right="0.75" top="1" bottom="1" header="0.5" footer="0.5"/>
  <pageSetup fitToHeight="1" fitToWidth="1" horizontalDpi="600" verticalDpi="600" orientation="landscape" paperSize="9" scale="78" r:id="rId3"/>
  <headerFooter alignWithMargins="0"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4.421875" style="9" customWidth="1"/>
    <col min="2" max="2" width="5.7109375" style="9" customWidth="1"/>
    <col min="3" max="3" width="27.421875" style="9" customWidth="1"/>
    <col min="4" max="4" width="5.140625" style="9" customWidth="1"/>
    <col min="5" max="5" width="6.140625" style="9" customWidth="1"/>
    <col min="6" max="6" width="4.140625" style="9" customWidth="1"/>
    <col min="7" max="7" width="21.28125" style="10" customWidth="1"/>
    <col min="8" max="8" width="6.7109375" style="9" customWidth="1"/>
    <col min="9" max="9" width="2.7109375" style="9" customWidth="1"/>
    <col min="10" max="10" width="21.8515625" style="10" customWidth="1"/>
    <col min="11" max="11" width="6.7109375" style="9" customWidth="1"/>
    <col min="12" max="12" width="2.7109375" style="9" customWidth="1"/>
    <col min="13" max="13" width="14.7109375" style="9" customWidth="1"/>
    <col min="14" max="14" width="6.7109375" style="9" customWidth="1"/>
    <col min="15" max="15" width="2.7109375" style="9" customWidth="1"/>
    <col min="16" max="16" width="21.8515625" style="9" customWidth="1"/>
    <col min="17" max="17" width="6.7109375" style="9" customWidth="1"/>
    <col min="18" max="16384" width="9.140625" style="9" customWidth="1"/>
  </cols>
  <sheetData>
    <row r="1" spans="1:17" ht="27.75" customHeight="1">
      <c r="A1" s="431" t="s">
        <v>293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3.5" customHeight="1">
      <c r="A2" s="421" t="s">
        <v>118</v>
      </c>
      <c r="B2" s="425"/>
      <c r="C2" s="426"/>
      <c r="D2" s="178"/>
      <c r="E2" s="178"/>
      <c r="F2" s="421" t="s">
        <v>117</v>
      </c>
      <c r="G2" s="424"/>
      <c r="H2" s="377"/>
      <c r="I2" s="421" t="s">
        <v>116</v>
      </c>
      <c r="J2" s="430"/>
      <c r="K2" s="434"/>
      <c r="L2" s="421" t="s">
        <v>115</v>
      </c>
      <c r="M2" s="424"/>
      <c r="N2" s="377"/>
      <c r="O2" s="421" t="s">
        <v>114</v>
      </c>
      <c r="P2" s="422"/>
      <c r="Q2" s="423"/>
    </row>
    <row r="3" spans="1:17" ht="15.75" customHeight="1">
      <c r="A3" s="417">
        <v>1</v>
      </c>
      <c r="B3" s="427"/>
      <c r="C3" s="427"/>
      <c r="D3" s="197"/>
      <c r="E3" s="197"/>
      <c r="F3" s="417">
        <v>2</v>
      </c>
      <c r="G3" s="418"/>
      <c r="H3" s="198" t="s">
        <v>87</v>
      </c>
      <c r="I3" s="417">
        <v>3</v>
      </c>
      <c r="J3" s="418"/>
      <c r="K3" s="198" t="s">
        <v>87</v>
      </c>
      <c r="L3" s="417">
        <v>4</v>
      </c>
      <c r="M3" s="418"/>
      <c r="N3" s="198" t="s">
        <v>87</v>
      </c>
      <c r="O3" s="417">
        <v>5</v>
      </c>
      <c r="P3" s="418"/>
      <c r="Q3" s="198" t="s">
        <v>87</v>
      </c>
    </row>
    <row r="4" spans="1:17" ht="12" customHeight="1">
      <c r="A4" s="428" t="s">
        <v>85</v>
      </c>
      <c r="B4" s="430"/>
      <c r="C4" s="429"/>
      <c r="D4" s="184"/>
      <c r="E4" s="184"/>
      <c r="F4" s="179"/>
      <c r="G4" s="185"/>
      <c r="H4" s="180"/>
      <c r="I4" s="179"/>
      <c r="J4" s="180"/>
      <c r="K4" s="186"/>
      <c r="L4" s="179"/>
      <c r="M4" s="181"/>
      <c r="N4" s="186"/>
      <c r="O4" s="179"/>
      <c r="P4" s="181"/>
      <c r="Q4" s="186"/>
    </row>
    <row r="5" spans="1:17" ht="12" customHeight="1">
      <c r="A5" s="432" t="s">
        <v>88</v>
      </c>
      <c r="B5" s="433"/>
      <c r="C5" s="433"/>
      <c r="D5" s="192"/>
      <c r="E5" s="192"/>
      <c r="F5" s="187"/>
      <c r="G5" s="297">
        <v>0</v>
      </c>
      <c r="H5" s="299">
        <v>0</v>
      </c>
      <c r="I5" s="300"/>
      <c r="J5" s="297">
        <v>0</v>
      </c>
      <c r="K5" s="299">
        <v>0</v>
      </c>
      <c r="L5" s="300"/>
      <c r="M5" s="297">
        <v>0</v>
      </c>
      <c r="N5" s="299">
        <v>0</v>
      </c>
      <c r="O5" s="300"/>
      <c r="P5" s="297">
        <v>0</v>
      </c>
      <c r="Q5" s="301">
        <v>0</v>
      </c>
    </row>
    <row r="6" spans="1:17" ht="24.75" customHeight="1">
      <c r="A6" s="415" t="s">
        <v>113</v>
      </c>
      <c r="B6" s="187"/>
      <c r="C6" s="188"/>
      <c r="D6" s="199" t="s">
        <v>248</v>
      </c>
      <c r="E6" s="200" t="s">
        <v>249</v>
      </c>
      <c r="F6" s="187"/>
      <c r="G6" s="189"/>
      <c r="H6" s="188"/>
      <c r="I6" s="187"/>
      <c r="J6" s="188"/>
      <c r="K6" s="190"/>
      <c r="L6" s="187"/>
      <c r="M6" s="188"/>
      <c r="N6" s="190"/>
      <c r="O6" s="187"/>
      <c r="P6" s="188"/>
      <c r="Q6" s="190"/>
    </row>
    <row r="7" spans="1:17" ht="12" customHeight="1">
      <c r="A7" s="344"/>
      <c r="B7" s="407" t="s">
        <v>236</v>
      </c>
      <c r="C7" s="308"/>
      <c r="D7" s="286">
        <v>0.12</v>
      </c>
      <c r="E7" s="290">
        <v>0</v>
      </c>
      <c r="F7" s="203"/>
      <c r="G7" s="291">
        <f>G5*E7</f>
        <v>0</v>
      </c>
      <c r="H7" s="295"/>
      <c r="I7" s="201"/>
      <c r="J7" s="291">
        <v>0</v>
      </c>
      <c r="K7" s="295"/>
      <c r="L7" s="201"/>
      <c r="M7" s="291">
        <v>0</v>
      </c>
      <c r="N7" s="295"/>
      <c r="O7" s="201"/>
      <c r="P7" s="291">
        <v>0</v>
      </c>
      <c r="Q7" s="296"/>
    </row>
    <row r="8" spans="1:17" ht="10.5" customHeight="1">
      <c r="A8" s="344"/>
      <c r="B8" s="419" t="s">
        <v>250</v>
      </c>
      <c r="C8" s="420"/>
      <c r="D8" s="286">
        <v>0.1</v>
      </c>
      <c r="E8" s="290">
        <v>0</v>
      </c>
      <c r="F8" s="208" t="s">
        <v>0</v>
      </c>
      <c r="G8" s="291">
        <f>G5*E8</f>
        <v>0</v>
      </c>
      <c r="H8" s="295"/>
      <c r="I8" s="201"/>
      <c r="J8" s="291">
        <v>0</v>
      </c>
      <c r="K8" s="295"/>
      <c r="L8" s="201"/>
      <c r="M8" s="291">
        <v>0</v>
      </c>
      <c r="N8" s="295"/>
      <c r="O8" s="201"/>
      <c r="P8" s="291">
        <v>0</v>
      </c>
      <c r="Q8" s="296"/>
    </row>
    <row r="9" spans="1:17" ht="12.75">
      <c r="A9" s="344"/>
      <c r="B9" s="416" t="s">
        <v>273</v>
      </c>
      <c r="C9" s="306"/>
      <c r="D9" s="287">
        <v>0.15</v>
      </c>
      <c r="E9" s="290">
        <v>0</v>
      </c>
      <c r="F9" s="203"/>
      <c r="G9" s="291">
        <f>E9*G5</f>
        <v>0</v>
      </c>
      <c r="H9" s="295"/>
      <c r="I9" s="201"/>
      <c r="J9" s="291">
        <v>0</v>
      </c>
      <c r="K9" s="295"/>
      <c r="L9" s="201"/>
      <c r="M9" s="291">
        <v>0</v>
      </c>
      <c r="N9" s="295"/>
      <c r="O9" s="201"/>
      <c r="P9" s="291">
        <v>0</v>
      </c>
      <c r="Q9" s="296"/>
    </row>
    <row r="10" spans="1:17" ht="26.25" customHeight="1">
      <c r="A10" s="344"/>
      <c r="B10" s="413" t="s">
        <v>276</v>
      </c>
      <c r="C10" s="414"/>
      <c r="D10" s="287">
        <v>0.02</v>
      </c>
      <c r="E10" s="290">
        <v>0</v>
      </c>
      <c r="F10" s="208" t="s">
        <v>0</v>
      </c>
      <c r="G10" s="291">
        <f>E10*G5</f>
        <v>0</v>
      </c>
      <c r="H10" s="295"/>
      <c r="I10" s="201"/>
      <c r="J10" s="291">
        <v>0</v>
      </c>
      <c r="K10" s="295"/>
      <c r="L10" s="201"/>
      <c r="M10" s="291">
        <v>0</v>
      </c>
      <c r="N10" s="295"/>
      <c r="O10" s="201"/>
      <c r="P10" s="291">
        <v>0</v>
      </c>
      <c r="Q10" s="296"/>
    </row>
    <row r="11" spans="1:17" ht="12" customHeight="1">
      <c r="A11" s="344"/>
      <c r="B11" s="202" t="s">
        <v>234</v>
      </c>
      <c r="C11" s="203"/>
      <c r="D11" s="288">
        <v>0.05</v>
      </c>
      <c r="E11" s="290">
        <v>0</v>
      </c>
      <c r="F11" s="203"/>
      <c r="G11" s="291">
        <f>E11*G5</f>
        <v>0</v>
      </c>
      <c r="H11" s="296"/>
      <c r="I11" s="204"/>
      <c r="J11" s="291">
        <v>0</v>
      </c>
      <c r="K11" s="296"/>
      <c r="L11" s="205"/>
      <c r="M11" s="291">
        <v>0</v>
      </c>
      <c r="N11" s="296"/>
      <c r="O11" s="205"/>
      <c r="P11" s="291">
        <v>0</v>
      </c>
      <c r="Q11" s="296"/>
    </row>
    <row r="12" spans="1:17" ht="26.25" customHeight="1">
      <c r="A12" s="344"/>
      <c r="B12" s="416" t="s">
        <v>277</v>
      </c>
      <c r="C12" s="306"/>
      <c r="D12" s="289">
        <v>0.03</v>
      </c>
      <c r="E12" s="290">
        <v>0</v>
      </c>
      <c r="F12" s="203"/>
      <c r="G12" s="291">
        <f>E12*G5</f>
        <v>0</v>
      </c>
      <c r="H12" s="296"/>
      <c r="I12" s="204"/>
      <c r="J12" s="291">
        <v>0</v>
      </c>
      <c r="K12" s="296"/>
      <c r="L12" s="205"/>
      <c r="M12" s="291">
        <v>0</v>
      </c>
      <c r="N12" s="296"/>
      <c r="O12" s="205"/>
      <c r="P12" s="291">
        <v>0</v>
      </c>
      <c r="Q12" s="296"/>
    </row>
    <row r="13" spans="1:17" ht="12" customHeight="1">
      <c r="A13" s="344"/>
      <c r="B13" s="202" t="s">
        <v>251</v>
      </c>
      <c r="C13" s="203"/>
      <c r="D13" s="288">
        <v>0.02</v>
      </c>
      <c r="E13" s="290">
        <v>0</v>
      </c>
      <c r="F13" s="203"/>
      <c r="G13" s="291">
        <f>E13*G5</f>
        <v>0</v>
      </c>
      <c r="H13" s="296"/>
      <c r="I13" s="204"/>
      <c r="J13" s="291">
        <v>0</v>
      </c>
      <c r="K13" s="296"/>
      <c r="L13" s="205"/>
      <c r="M13" s="291">
        <v>0</v>
      </c>
      <c r="N13" s="296"/>
      <c r="O13" s="205"/>
      <c r="P13" s="291">
        <v>0</v>
      </c>
      <c r="Q13" s="296"/>
    </row>
    <row r="14" spans="1:17" ht="12" customHeight="1">
      <c r="A14" s="344"/>
      <c r="B14" s="201"/>
      <c r="C14" s="206"/>
      <c r="D14" s="203"/>
      <c r="E14" s="207"/>
      <c r="F14" s="203"/>
      <c r="G14" s="291">
        <v>0</v>
      </c>
      <c r="H14" s="193"/>
      <c r="I14" s="204"/>
      <c r="J14" s="291">
        <v>0</v>
      </c>
      <c r="K14" s="193"/>
      <c r="L14" s="205"/>
      <c r="M14" s="291">
        <v>0</v>
      </c>
      <c r="N14" s="193"/>
      <c r="O14" s="205"/>
      <c r="P14" s="291">
        <f>$P$5*E14</f>
        <v>0</v>
      </c>
      <c r="Q14" s="193"/>
    </row>
    <row r="15" spans="1:17" ht="12" customHeight="1">
      <c r="A15" s="345"/>
      <c r="B15" s="201"/>
      <c r="C15" s="206"/>
      <c r="D15" s="203"/>
      <c r="E15" s="207"/>
      <c r="F15" s="203"/>
      <c r="G15" s="291">
        <v>0</v>
      </c>
      <c r="H15" s="193"/>
      <c r="I15" s="204"/>
      <c r="J15" s="291">
        <v>0</v>
      </c>
      <c r="K15" s="193"/>
      <c r="L15" s="205"/>
      <c r="M15" s="291">
        <v>0</v>
      </c>
      <c r="N15" s="193"/>
      <c r="O15" s="205"/>
      <c r="P15" s="291">
        <f>$P$5*E15</f>
        <v>0</v>
      </c>
      <c r="Q15" s="193"/>
    </row>
    <row r="16" spans="1:17" ht="12" customHeight="1">
      <c r="A16" s="428" t="s">
        <v>89</v>
      </c>
      <c r="B16" s="430"/>
      <c r="C16" s="429"/>
      <c r="D16" s="184"/>
      <c r="E16" s="184"/>
      <c r="F16" s="179"/>
      <c r="G16" s="292" t="s">
        <v>0</v>
      </c>
      <c r="H16" s="180"/>
      <c r="I16" s="179"/>
      <c r="J16" s="292"/>
      <c r="K16" s="180"/>
      <c r="L16" s="179"/>
      <c r="M16" s="293"/>
      <c r="N16" s="180"/>
      <c r="O16" s="179"/>
      <c r="P16" s="293"/>
      <c r="Q16" s="183"/>
    </row>
    <row r="17" spans="1:17" ht="12" customHeight="1">
      <c r="A17" s="432" t="s">
        <v>90</v>
      </c>
      <c r="B17" s="433"/>
      <c r="C17" s="433"/>
      <c r="D17" s="192"/>
      <c r="E17" s="192"/>
      <c r="F17" s="187"/>
      <c r="G17" s="297">
        <f>G5+G7+G8+G9+G10+G11+G12+G13+G14+G15</f>
        <v>0</v>
      </c>
      <c r="H17" s="188"/>
      <c r="I17" s="187"/>
      <c r="J17" s="297">
        <f>J5+J7+J8+J9+J10+J11+J12+J13+J14+J15</f>
        <v>0</v>
      </c>
      <c r="K17" s="188"/>
      <c r="L17" s="187"/>
      <c r="M17" s="297">
        <f>M5+M7+M8+M9+M10+M11+M12+M13+M14+M15</f>
        <v>0</v>
      </c>
      <c r="N17" s="188"/>
      <c r="O17" s="187"/>
      <c r="P17" s="297">
        <f>P5+P7+P8+P9+P10+P11+P12+P13+P14+P15</f>
        <v>0</v>
      </c>
      <c r="Q17" s="189"/>
    </row>
    <row r="18" spans="1:17" ht="12" customHeight="1">
      <c r="A18" s="202" t="s">
        <v>91</v>
      </c>
      <c r="B18" s="203"/>
      <c r="C18" s="203"/>
      <c r="D18" s="203"/>
      <c r="E18" s="203"/>
      <c r="F18" s="201"/>
      <c r="G18" s="298">
        <f>G5*H5</f>
        <v>0</v>
      </c>
      <c r="H18" s="193"/>
      <c r="I18" s="201"/>
      <c r="J18" s="298">
        <f>J5*K5</f>
        <v>0</v>
      </c>
      <c r="K18" s="193"/>
      <c r="L18" s="201"/>
      <c r="M18" s="298">
        <f>M5*N5</f>
        <v>0</v>
      </c>
      <c r="N18" s="193"/>
      <c r="O18" s="201"/>
      <c r="P18" s="291">
        <f>P5*Q5</f>
        <v>0</v>
      </c>
      <c r="Q18" s="210"/>
    </row>
    <row r="19" spans="1:17" ht="12" customHeight="1">
      <c r="A19" s="407" t="s">
        <v>92</v>
      </c>
      <c r="B19" s="308"/>
      <c r="C19" s="308"/>
      <c r="D19" s="211"/>
      <c r="E19" s="212"/>
      <c r="F19" s="201"/>
      <c r="G19" s="291">
        <f>G17+G18</f>
        <v>0</v>
      </c>
      <c r="H19" s="203"/>
      <c r="I19" s="201"/>
      <c r="J19" s="291">
        <f>J17+J18</f>
        <v>0</v>
      </c>
      <c r="K19" s="203"/>
      <c r="L19" s="201"/>
      <c r="M19" s="291">
        <f>M17+M18</f>
        <v>0</v>
      </c>
      <c r="N19" s="203"/>
      <c r="O19" s="201"/>
      <c r="P19" s="291">
        <f>P17+P18</f>
        <v>0</v>
      </c>
      <c r="Q19" s="209"/>
    </row>
    <row r="20" spans="1:17" ht="12" customHeight="1">
      <c r="A20" s="407" t="s">
        <v>252</v>
      </c>
      <c r="B20" s="308"/>
      <c r="C20" s="308"/>
      <c r="D20" s="211"/>
      <c r="E20" s="212"/>
      <c r="F20" s="201"/>
      <c r="G20" s="291">
        <v>0</v>
      </c>
      <c r="H20" s="203"/>
      <c r="I20" s="201"/>
      <c r="J20" s="291">
        <f>G5-J5</f>
        <v>0</v>
      </c>
      <c r="K20" s="203"/>
      <c r="L20" s="201"/>
      <c r="M20" s="291">
        <v>0</v>
      </c>
      <c r="N20" s="203"/>
      <c r="O20" s="201"/>
      <c r="P20" s="291">
        <v>0</v>
      </c>
      <c r="Q20" s="209"/>
    </row>
    <row r="21" spans="1:17" ht="12.75">
      <c r="A21" s="407" t="s">
        <v>294</v>
      </c>
      <c r="B21" s="308"/>
      <c r="C21" s="308"/>
      <c r="D21" s="12"/>
      <c r="E21" s="11"/>
      <c r="F21" s="201"/>
      <c r="G21" s="291">
        <v>0</v>
      </c>
      <c r="H21" s="203"/>
      <c r="I21" s="201"/>
      <c r="J21" s="291">
        <f>(G5*H5)-(J5*K5)</f>
        <v>0</v>
      </c>
      <c r="K21" s="203"/>
      <c r="L21" s="201"/>
      <c r="M21" s="291">
        <v>0</v>
      </c>
      <c r="N21" s="203"/>
      <c r="O21" s="201"/>
      <c r="P21" s="291">
        <v>0</v>
      </c>
      <c r="Q21" s="209"/>
    </row>
    <row r="22" spans="1:17" ht="12.75">
      <c r="A22" s="408" t="s">
        <v>119</v>
      </c>
      <c r="B22" s="409"/>
      <c r="C22" s="180"/>
      <c r="D22" s="180"/>
      <c r="E22" s="180"/>
      <c r="F22" s="179"/>
      <c r="G22" s="180"/>
      <c r="H22" s="180"/>
      <c r="I22" s="179"/>
      <c r="J22" s="182"/>
      <c r="K22" s="180"/>
      <c r="L22" s="179"/>
      <c r="M22" s="294"/>
      <c r="N22" s="180"/>
      <c r="O22" s="179"/>
      <c r="P22" s="181"/>
      <c r="Q22" s="183"/>
    </row>
    <row r="23" spans="1:17" ht="12.75">
      <c r="A23" s="410"/>
      <c r="B23" s="409"/>
      <c r="C23" s="194" t="s">
        <v>86</v>
      </c>
      <c r="D23" s="194"/>
      <c r="E23" s="194"/>
      <c r="F23" s="179"/>
      <c r="G23" s="195" t="e">
        <f>G5/SN2!K15</f>
        <v>#DIV/0!</v>
      </c>
      <c r="H23" s="180"/>
      <c r="I23" s="179"/>
      <c r="J23" s="195" t="e">
        <f>J5/SN2!K15</f>
        <v>#DIV/0!</v>
      </c>
      <c r="K23" s="180"/>
      <c r="L23" s="179"/>
      <c r="M23" s="195" t="e">
        <f>M5/SN2!K15</f>
        <v>#DIV/0!</v>
      </c>
      <c r="N23" s="180"/>
      <c r="O23" s="179"/>
      <c r="P23" s="195" t="e">
        <f>P5/SN2!K31</f>
        <v>#DIV/0!</v>
      </c>
      <c r="Q23" s="183"/>
    </row>
    <row r="24" spans="1:17" ht="12.75">
      <c r="A24" s="410"/>
      <c r="B24" s="409"/>
      <c r="C24" s="196" t="s">
        <v>60</v>
      </c>
      <c r="D24" s="196"/>
      <c r="E24" s="196"/>
      <c r="F24" s="179"/>
      <c r="G24" s="180"/>
      <c r="H24" s="180"/>
      <c r="I24" s="179"/>
      <c r="J24" s="182"/>
      <c r="K24" s="180"/>
      <c r="L24" s="179"/>
      <c r="M24" s="181"/>
      <c r="N24" s="180"/>
      <c r="O24" s="179"/>
      <c r="P24" s="182" t="s">
        <v>0</v>
      </c>
      <c r="Q24" s="183"/>
    </row>
    <row r="25" spans="1:17" ht="12.75">
      <c r="A25" s="410"/>
      <c r="B25" s="409"/>
      <c r="C25" s="188"/>
      <c r="D25" s="188"/>
      <c r="E25" s="188"/>
      <c r="F25" s="187"/>
      <c r="G25" s="188"/>
      <c r="H25" s="188"/>
      <c r="I25" s="187"/>
      <c r="J25" s="191"/>
      <c r="K25" s="188"/>
      <c r="L25" s="187"/>
      <c r="M25" s="188"/>
      <c r="N25" s="188"/>
      <c r="O25" s="187"/>
      <c r="P25" s="188"/>
      <c r="Q25" s="189"/>
    </row>
    <row r="26" spans="1:17" ht="12.75">
      <c r="A26" s="410"/>
      <c r="B26" s="409"/>
      <c r="C26" s="180"/>
      <c r="D26" s="180"/>
      <c r="E26" s="180"/>
      <c r="F26" s="179"/>
      <c r="G26" s="180"/>
      <c r="H26" s="180"/>
      <c r="I26" s="179"/>
      <c r="J26" s="182"/>
      <c r="K26" s="180"/>
      <c r="L26" s="179"/>
      <c r="M26" s="181"/>
      <c r="N26" s="180"/>
      <c r="O26" s="179"/>
      <c r="P26" s="181"/>
      <c r="Q26" s="183"/>
    </row>
    <row r="27" spans="1:17" ht="12.75">
      <c r="A27" s="410"/>
      <c r="B27" s="409"/>
      <c r="C27" s="194" t="s">
        <v>93</v>
      </c>
      <c r="D27" s="194"/>
      <c r="E27" s="194"/>
      <c r="F27" s="179"/>
      <c r="G27" s="195" t="e">
        <f>G17/SN2!K15</f>
        <v>#DIV/0!</v>
      </c>
      <c r="H27" s="180"/>
      <c r="I27" s="179"/>
      <c r="J27" s="195" t="e">
        <f>J17/SN2!K15</f>
        <v>#DIV/0!</v>
      </c>
      <c r="K27" s="180"/>
      <c r="L27" s="179"/>
      <c r="M27" s="195" t="e">
        <f>M17/SN2!K15</f>
        <v>#DIV/0!</v>
      </c>
      <c r="N27" s="180"/>
      <c r="O27" s="179"/>
      <c r="P27" s="195" t="e">
        <f>P17/SN2!K31</f>
        <v>#DIV/0!</v>
      </c>
      <c r="Q27" s="183"/>
    </row>
    <row r="28" spans="1:17" ht="12.75">
      <c r="A28" s="410"/>
      <c r="B28" s="409"/>
      <c r="C28" s="196" t="s">
        <v>60</v>
      </c>
      <c r="D28" s="196"/>
      <c r="E28" s="196"/>
      <c r="F28" s="179"/>
      <c r="G28" s="182"/>
      <c r="H28" s="180"/>
      <c r="I28" s="179"/>
      <c r="J28" s="182"/>
      <c r="K28" s="180"/>
      <c r="L28" s="179"/>
      <c r="M28" s="181"/>
      <c r="N28" s="180"/>
      <c r="O28" s="179"/>
      <c r="P28" s="181"/>
      <c r="Q28" s="183"/>
    </row>
    <row r="29" spans="1:17" ht="12.75">
      <c r="A29" s="411"/>
      <c r="B29" s="412"/>
      <c r="C29" s="188"/>
      <c r="D29" s="188"/>
      <c r="E29" s="188"/>
      <c r="F29" s="187"/>
      <c r="G29" s="191"/>
      <c r="H29" s="188"/>
      <c r="I29" s="187"/>
      <c r="J29" s="191"/>
      <c r="K29" s="188"/>
      <c r="L29" s="187"/>
      <c r="M29" s="188"/>
      <c r="N29" s="188"/>
      <c r="O29" s="187"/>
      <c r="P29" s="188"/>
      <c r="Q29" s="189"/>
    </row>
    <row r="30" spans="1:17" ht="12.75">
      <c r="A30" s="407" t="s">
        <v>94</v>
      </c>
      <c r="B30" s="308"/>
      <c r="C30" s="308"/>
      <c r="D30" s="211"/>
      <c r="E30" s="211"/>
      <c r="F30" s="215" t="s">
        <v>95</v>
      </c>
      <c r="G30" s="216" t="s">
        <v>96</v>
      </c>
      <c r="H30" s="217"/>
      <c r="I30" s="215" t="s">
        <v>95</v>
      </c>
      <c r="J30" s="216" t="s">
        <v>97</v>
      </c>
      <c r="K30" s="217"/>
      <c r="L30" s="215" t="s">
        <v>95</v>
      </c>
      <c r="M30" s="218" t="s">
        <v>97</v>
      </c>
      <c r="N30" s="217"/>
      <c r="O30" s="215" t="s">
        <v>95</v>
      </c>
      <c r="P30" s="218" t="s">
        <v>98</v>
      </c>
      <c r="Q30" s="217"/>
    </row>
    <row r="31" spans="1:17" ht="12.75">
      <c r="A31" s="407" t="s">
        <v>99</v>
      </c>
      <c r="B31" s="308"/>
      <c r="C31" s="308"/>
      <c r="D31" s="211"/>
      <c r="E31" s="211"/>
      <c r="F31" s="215" t="s">
        <v>95</v>
      </c>
      <c r="G31" s="216" t="s">
        <v>96</v>
      </c>
      <c r="H31" s="217"/>
      <c r="I31" s="215" t="s">
        <v>95</v>
      </c>
      <c r="J31" s="216" t="s">
        <v>97</v>
      </c>
      <c r="K31" s="217"/>
      <c r="L31" s="215" t="s">
        <v>95</v>
      </c>
      <c r="M31" s="218" t="s">
        <v>97</v>
      </c>
      <c r="N31" s="217"/>
      <c r="O31" s="215" t="s">
        <v>95</v>
      </c>
      <c r="P31" s="218" t="s">
        <v>98</v>
      </c>
      <c r="Q31" s="217"/>
    </row>
    <row r="32" spans="1:17" ht="12.75">
      <c r="A32" s="428" t="s">
        <v>253</v>
      </c>
      <c r="B32" s="429"/>
      <c r="C32" s="429"/>
      <c r="D32" s="184"/>
      <c r="E32" s="184"/>
      <c r="F32" s="179"/>
      <c r="G32" s="182"/>
      <c r="H32" s="180"/>
      <c r="I32" s="179"/>
      <c r="J32" s="182"/>
      <c r="K32" s="180"/>
      <c r="L32" s="179"/>
      <c r="M32" s="181"/>
      <c r="N32" s="180"/>
      <c r="O32" s="179"/>
      <c r="P32" s="181"/>
      <c r="Q32" s="183"/>
    </row>
    <row r="33" spans="1:17" ht="12.75">
      <c r="A33" s="428" t="s">
        <v>100</v>
      </c>
      <c r="B33" s="430"/>
      <c r="C33" s="429"/>
      <c r="D33" s="184"/>
      <c r="E33" s="184"/>
      <c r="F33" s="179"/>
      <c r="G33" s="182"/>
      <c r="H33" s="180"/>
      <c r="I33" s="179"/>
      <c r="J33" s="182"/>
      <c r="K33" s="180" t="s">
        <v>0</v>
      </c>
      <c r="L33" s="179"/>
      <c r="M33" s="181"/>
      <c r="N33" s="180"/>
      <c r="O33" s="179"/>
      <c r="P33" s="181"/>
      <c r="Q33" s="183"/>
    </row>
    <row r="34" spans="1:17" ht="30.75" customHeight="1">
      <c r="A34" s="213" t="s">
        <v>101</v>
      </c>
      <c r="B34" s="188"/>
      <c r="C34" s="214" t="s">
        <v>0</v>
      </c>
      <c r="D34" s="214"/>
      <c r="E34" s="214"/>
      <c r="F34" s="187" t="s">
        <v>102</v>
      </c>
      <c r="G34" s="191"/>
      <c r="H34" s="188"/>
      <c r="I34" s="187" t="s">
        <v>102</v>
      </c>
      <c r="J34" s="191"/>
      <c r="K34" s="188"/>
      <c r="L34" s="187" t="s">
        <v>102</v>
      </c>
      <c r="M34" s="188"/>
      <c r="N34" s="188"/>
      <c r="O34" s="187" t="s">
        <v>102</v>
      </c>
      <c r="P34" s="188"/>
      <c r="Q34" s="189"/>
    </row>
  </sheetData>
  <sheetProtection password="D876" sheet="1"/>
  <mergeCells count="29">
    <mergeCell ref="A32:C32"/>
    <mergeCell ref="A33:C33"/>
    <mergeCell ref="A19:C19"/>
    <mergeCell ref="A1:Q1"/>
    <mergeCell ref="A16:C16"/>
    <mergeCell ref="A17:C17"/>
    <mergeCell ref="A4:C4"/>
    <mergeCell ref="A5:C5"/>
    <mergeCell ref="L2:N2"/>
    <mergeCell ref="I2:K2"/>
    <mergeCell ref="I3:J3"/>
    <mergeCell ref="L3:M3"/>
    <mergeCell ref="B8:C8"/>
    <mergeCell ref="O3:P3"/>
    <mergeCell ref="O2:Q2"/>
    <mergeCell ref="F2:H2"/>
    <mergeCell ref="A2:C2"/>
    <mergeCell ref="A3:C3"/>
    <mergeCell ref="F3:G3"/>
    <mergeCell ref="B7:C7"/>
    <mergeCell ref="A31:C31"/>
    <mergeCell ref="A22:B29"/>
    <mergeCell ref="B10:C10"/>
    <mergeCell ref="A6:A15"/>
    <mergeCell ref="B9:C9"/>
    <mergeCell ref="B12:C12"/>
    <mergeCell ref="A30:C30"/>
    <mergeCell ref="A20:C20"/>
    <mergeCell ref="A21:C21"/>
  </mergeCells>
  <dataValidations count="1">
    <dataValidation type="textLength" allowBlank="1" showInputMessage="1" showErrorMessage="1" sqref="K8:K13 N8:N13 Q8:Q13 H8:H13">
      <formula1>0</formula1>
      <formula2>0</formula2>
    </dataValidation>
  </dataValidations>
  <printOptions horizontalCentered="1" verticalCentered="1"/>
  <pageMargins left="0" right="0" top="0.3937007874015748" bottom="0.3937007874015748" header="0.31496062992125984" footer="0.31496062992125984"/>
  <pageSetup fitToHeight="1" fitToWidth="1" orientation="landscape" paperSize="9" scale="87" r:id="rId1"/>
  <headerFooter alignWithMargins="0">
    <oddHeader xml:space="preserve">&amp;C 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4.421875" style="9" customWidth="1"/>
    <col min="2" max="2" width="5.7109375" style="9" customWidth="1"/>
    <col min="3" max="3" width="27.421875" style="9" customWidth="1"/>
    <col min="4" max="4" width="5.140625" style="9" customWidth="1"/>
    <col min="5" max="5" width="6.140625" style="9" customWidth="1"/>
    <col min="6" max="6" width="4.140625" style="9" customWidth="1"/>
    <col min="7" max="7" width="21.28125" style="10" customWidth="1"/>
    <col min="8" max="8" width="6.7109375" style="9" customWidth="1"/>
    <col min="9" max="9" width="2.7109375" style="9" customWidth="1"/>
    <col min="10" max="10" width="21.8515625" style="10" customWidth="1"/>
    <col min="11" max="11" width="6.7109375" style="9" customWidth="1"/>
    <col min="12" max="12" width="2.7109375" style="9" customWidth="1"/>
    <col min="13" max="13" width="14.7109375" style="9" customWidth="1"/>
    <col min="14" max="14" width="6.7109375" style="9" customWidth="1"/>
    <col min="15" max="15" width="2.7109375" style="9" customWidth="1"/>
    <col min="16" max="16" width="21.8515625" style="9" customWidth="1"/>
    <col min="17" max="17" width="6.7109375" style="9" customWidth="1"/>
    <col min="18" max="16384" width="9.140625" style="9" customWidth="1"/>
  </cols>
  <sheetData>
    <row r="1" spans="1:17" ht="27.75" customHeight="1">
      <c r="A1" s="431" t="s">
        <v>299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3.5" customHeight="1">
      <c r="A2" s="421" t="s">
        <v>118</v>
      </c>
      <c r="B2" s="425"/>
      <c r="C2" s="426"/>
      <c r="D2" s="281"/>
      <c r="E2" s="281"/>
      <c r="F2" s="421" t="s">
        <v>117</v>
      </c>
      <c r="G2" s="424"/>
      <c r="H2" s="377"/>
      <c r="I2" s="421" t="s">
        <v>116</v>
      </c>
      <c r="J2" s="430"/>
      <c r="K2" s="434"/>
      <c r="L2" s="421" t="s">
        <v>115</v>
      </c>
      <c r="M2" s="424"/>
      <c r="N2" s="377"/>
      <c r="O2" s="421" t="s">
        <v>114</v>
      </c>
      <c r="P2" s="422"/>
      <c r="Q2" s="423"/>
    </row>
    <row r="3" spans="1:17" ht="15.75" customHeight="1">
      <c r="A3" s="417">
        <v>1</v>
      </c>
      <c r="B3" s="427"/>
      <c r="C3" s="427"/>
      <c r="D3" s="282"/>
      <c r="E3" s="282"/>
      <c r="F3" s="417">
        <v>2</v>
      </c>
      <c r="G3" s="418"/>
      <c r="H3" s="198" t="s">
        <v>87</v>
      </c>
      <c r="I3" s="417">
        <v>3</v>
      </c>
      <c r="J3" s="418"/>
      <c r="K3" s="198" t="s">
        <v>87</v>
      </c>
      <c r="L3" s="417">
        <v>4</v>
      </c>
      <c r="M3" s="418"/>
      <c r="N3" s="198" t="s">
        <v>87</v>
      </c>
      <c r="O3" s="417">
        <v>5</v>
      </c>
      <c r="P3" s="418"/>
      <c r="Q3" s="198" t="s">
        <v>87</v>
      </c>
    </row>
    <row r="4" spans="1:17" ht="12" customHeight="1">
      <c r="A4" s="428" t="s">
        <v>85</v>
      </c>
      <c r="B4" s="430"/>
      <c r="C4" s="429"/>
      <c r="D4" s="283"/>
      <c r="E4" s="283"/>
      <c r="F4" s="179"/>
      <c r="G4" s="185"/>
      <c r="H4" s="180"/>
      <c r="I4" s="179"/>
      <c r="J4" s="180"/>
      <c r="K4" s="186"/>
      <c r="L4" s="179"/>
      <c r="M4" s="181"/>
      <c r="N4" s="186"/>
      <c r="O4" s="179"/>
      <c r="P4" s="181"/>
      <c r="Q4" s="186"/>
    </row>
    <row r="5" spans="1:17" ht="12" customHeight="1">
      <c r="A5" s="432" t="s">
        <v>88</v>
      </c>
      <c r="B5" s="433"/>
      <c r="C5" s="433"/>
      <c r="D5" s="284"/>
      <c r="E5" s="284"/>
      <c r="F5" s="187"/>
      <c r="G5" s="297">
        <v>0</v>
      </c>
      <c r="H5" s="299">
        <v>0</v>
      </c>
      <c r="I5" s="300"/>
      <c r="J5" s="297">
        <v>0</v>
      </c>
      <c r="K5" s="299">
        <v>0</v>
      </c>
      <c r="L5" s="300"/>
      <c r="M5" s="297">
        <v>0</v>
      </c>
      <c r="N5" s="299">
        <v>0</v>
      </c>
      <c r="O5" s="300"/>
      <c r="P5" s="297">
        <v>0</v>
      </c>
      <c r="Q5" s="301">
        <v>0</v>
      </c>
    </row>
    <row r="6" spans="1:17" ht="24.75" customHeight="1">
      <c r="A6" s="415" t="s">
        <v>113</v>
      </c>
      <c r="B6" s="187"/>
      <c r="C6" s="188"/>
      <c r="D6" s="199" t="s">
        <v>248</v>
      </c>
      <c r="E6" s="200" t="s">
        <v>249</v>
      </c>
      <c r="F6" s="187"/>
      <c r="G6" s="189"/>
      <c r="H6" s="188"/>
      <c r="I6" s="187"/>
      <c r="J6" s="188"/>
      <c r="K6" s="190"/>
      <c r="L6" s="187"/>
      <c r="M6" s="188"/>
      <c r="N6" s="190"/>
      <c r="O6" s="187"/>
      <c r="P6" s="188"/>
      <c r="Q6" s="190"/>
    </row>
    <row r="7" spans="1:17" ht="12" customHeight="1">
      <c r="A7" s="344"/>
      <c r="B7" s="407" t="s">
        <v>236</v>
      </c>
      <c r="C7" s="308"/>
      <c r="D7" s="286">
        <v>0.12</v>
      </c>
      <c r="E7" s="290">
        <v>0</v>
      </c>
      <c r="F7" s="203"/>
      <c r="G7" s="291">
        <v>0</v>
      </c>
      <c r="H7" s="295"/>
      <c r="I7" s="201"/>
      <c r="J7" s="291">
        <v>0</v>
      </c>
      <c r="K7" s="295"/>
      <c r="L7" s="201"/>
      <c r="M7" s="291">
        <v>0</v>
      </c>
      <c r="N7" s="295"/>
      <c r="O7" s="201"/>
      <c r="P7" s="291">
        <v>0</v>
      </c>
      <c r="Q7" s="296"/>
    </row>
    <row r="8" spans="1:17" ht="10.5" customHeight="1">
      <c r="A8" s="344"/>
      <c r="B8" s="419" t="s">
        <v>250</v>
      </c>
      <c r="C8" s="420"/>
      <c r="D8" s="286">
        <v>0.1</v>
      </c>
      <c r="E8" s="290">
        <v>0</v>
      </c>
      <c r="F8" s="208" t="s">
        <v>0</v>
      </c>
      <c r="G8" s="291">
        <v>0</v>
      </c>
      <c r="H8" s="295"/>
      <c r="I8" s="201"/>
      <c r="J8" s="291">
        <v>0</v>
      </c>
      <c r="K8" s="295"/>
      <c r="L8" s="201"/>
      <c r="M8" s="291">
        <v>0</v>
      </c>
      <c r="N8" s="295"/>
      <c r="O8" s="201"/>
      <c r="P8" s="291">
        <v>0</v>
      </c>
      <c r="Q8" s="296"/>
    </row>
    <row r="9" spans="1:17" ht="12.75">
      <c r="A9" s="344"/>
      <c r="B9" s="416" t="s">
        <v>273</v>
      </c>
      <c r="C9" s="306"/>
      <c r="D9" s="287">
        <v>0.15</v>
      </c>
      <c r="E9" s="290">
        <v>0</v>
      </c>
      <c r="F9" s="203"/>
      <c r="G9" s="291">
        <v>0</v>
      </c>
      <c r="H9" s="295"/>
      <c r="I9" s="201"/>
      <c r="J9" s="291">
        <v>0</v>
      </c>
      <c r="K9" s="295"/>
      <c r="L9" s="201"/>
      <c r="M9" s="291">
        <v>0</v>
      </c>
      <c r="N9" s="295"/>
      <c r="O9" s="201"/>
      <c r="P9" s="291">
        <v>0</v>
      </c>
      <c r="Q9" s="296"/>
    </row>
    <row r="10" spans="1:17" ht="26.25" customHeight="1">
      <c r="A10" s="344"/>
      <c r="B10" s="413" t="s">
        <v>276</v>
      </c>
      <c r="C10" s="414"/>
      <c r="D10" s="287">
        <v>0.02</v>
      </c>
      <c r="E10" s="290">
        <v>0</v>
      </c>
      <c r="F10" s="208" t="s">
        <v>0</v>
      </c>
      <c r="G10" s="291">
        <v>0</v>
      </c>
      <c r="H10" s="295"/>
      <c r="I10" s="201"/>
      <c r="J10" s="291">
        <v>0</v>
      </c>
      <c r="K10" s="295"/>
      <c r="L10" s="201"/>
      <c r="M10" s="291">
        <v>0</v>
      </c>
      <c r="N10" s="295"/>
      <c r="O10" s="201"/>
      <c r="P10" s="291">
        <v>0</v>
      </c>
      <c r="Q10" s="296"/>
    </row>
    <row r="11" spans="1:17" ht="12" customHeight="1">
      <c r="A11" s="344"/>
      <c r="B11" s="202" t="s">
        <v>234</v>
      </c>
      <c r="C11" s="203"/>
      <c r="D11" s="288">
        <v>0.05</v>
      </c>
      <c r="E11" s="290">
        <v>0</v>
      </c>
      <c r="F11" s="203"/>
      <c r="G11" s="291">
        <v>0</v>
      </c>
      <c r="H11" s="296"/>
      <c r="I11" s="204"/>
      <c r="J11" s="291">
        <v>0</v>
      </c>
      <c r="K11" s="296"/>
      <c r="L11" s="205"/>
      <c r="M11" s="291">
        <v>0</v>
      </c>
      <c r="N11" s="296"/>
      <c r="O11" s="205"/>
      <c r="P11" s="291">
        <v>0</v>
      </c>
      <c r="Q11" s="296"/>
    </row>
    <row r="12" spans="1:17" ht="26.25" customHeight="1">
      <c r="A12" s="344"/>
      <c r="B12" s="416" t="s">
        <v>277</v>
      </c>
      <c r="C12" s="306"/>
      <c r="D12" s="289">
        <v>0.03</v>
      </c>
      <c r="E12" s="290">
        <v>0</v>
      </c>
      <c r="F12" s="203"/>
      <c r="G12" s="291">
        <v>0</v>
      </c>
      <c r="H12" s="296"/>
      <c r="I12" s="204"/>
      <c r="J12" s="291">
        <v>0</v>
      </c>
      <c r="K12" s="296"/>
      <c r="L12" s="205"/>
      <c r="M12" s="291">
        <v>0</v>
      </c>
      <c r="N12" s="296"/>
      <c r="O12" s="205"/>
      <c r="P12" s="291">
        <v>0</v>
      </c>
      <c r="Q12" s="296"/>
    </row>
    <row r="13" spans="1:17" ht="12" customHeight="1">
      <c r="A13" s="344"/>
      <c r="B13" s="202" t="s">
        <v>251</v>
      </c>
      <c r="C13" s="203"/>
      <c r="D13" s="288">
        <v>0.02</v>
      </c>
      <c r="E13" s="290">
        <v>0</v>
      </c>
      <c r="F13" s="203"/>
      <c r="G13" s="291">
        <v>0</v>
      </c>
      <c r="H13" s="296"/>
      <c r="I13" s="204"/>
      <c r="J13" s="291">
        <v>0</v>
      </c>
      <c r="K13" s="296"/>
      <c r="L13" s="205"/>
      <c r="M13" s="291">
        <v>0</v>
      </c>
      <c r="N13" s="296"/>
      <c r="O13" s="205"/>
      <c r="P13" s="291">
        <v>0</v>
      </c>
      <c r="Q13" s="296"/>
    </row>
    <row r="14" spans="1:17" ht="12" customHeight="1">
      <c r="A14" s="344"/>
      <c r="B14" s="201"/>
      <c r="C14" s="206"/>
      <c r="D14" s="203"/>
      <c r="E14" s="207"/>
      <c r="F14" s="203"/>
      <c r="G14" s="291">
        <v>0</v>
      </c>
      <c r="H14" s="193"/>
      <c r="I14" s="204"/>
      <c r="J14" s="291">
        <v>0</v>
      </c>
      <c r="K14" s="193"/>
      <c r="L14" s="205"/>
      <c r="M14" s="291">
        <v>0</v>
      </c>
      <c r="N14" s="193"/>
      <c r="O14" s="205"/>
      <c r="P14" s="291">
        <f>$P$5*E14</f>
        <v>0</v>
      </c>
      <c r="Q14" s="193"/>
    </row>
    <row r="15" spans="1:17" ht="12" customHeight="1">
      <c r="A15" s="345"/>
      <c r="B15" s="201"/>
      <c r="C15" s="206"/>
      <c r="D15" s="203"/>
      <c r="E15" s="207"/>
      <c r="F15" s="203"/>
      <c r="G15" s="291">
        <v>0</v>
      </c>
      <c r="H15" s="193"/>
      <c r="I15" s="204"/>
      <c r="J15" s="291">
        <v>0</v>
      </c>
      <c r="K15" s="193"/>
      <c r="L15" s="205"/>
      <c r="M15" s="291">
        <v>0</v>
      </c>
      <c r="N15" s="193"/>
      <c r="O15" s="205"/>
      <c r="P15" s="291">
        <f>$P$5*E15</f>
        <v>0</v>
      </c>
      <c r="Q15" s="193"/>
    </row>
    <row r="16" spans="1:17" ht="12" customHeight="1">
      <c r="A16" s="428" t="s">
        <v>89</v>
      </c>
      <c r="B16" s="430"/>
      <c r="C16" s="429"/>
      <c r="D16" s="283"/>
      <c r="E16" s="283"/>
      <c r="F16" s="179"/>
      <c r="G16" s="292" t="s">
        <v>0</v>
      </c>
      <c r="H16" s="180"/>
      <c r="I16" s="179"/>
      <c r="J16" s="292"/>
      <c r="K16" s="180"/>
      <c r="L16" s="179"/>
      <c r="M16" s="293"/>
      <c r="N16" s="180"/>
      <c r="O16" s="179"/>
      <c r="P16" s="293"/>
      <c r="Q16" s="183"/>
    </row>
    <row r="17" spans="1:17" ht="12" customHeight="1">
      <c r="A17" s="432" t="s">
        <v>90</v>
      </c>
      <c r="B17" s="433"/>
      <c r="C17" s="433"/>
      <c r="D17" s="284"/>
      <c r="E17" s="284"/>
      <c r="F17" s="187"/>
      <c r="G17" s="297">
        <f>G5+G7+G8+G9+G10+G11+G12+G13+G14+G15</f>
        <v>0</v>
      </c>
      <c r="H17" s="188"/>
      <c r="I17" s="187"/>
      <c r="J17" s="297">
        <f>J5+J7+J8+J9+J10+J11+J12+J13+J14+J15</f>
        <v>0</v>
      </c>
      <c r="K17" s="188"/>
      <c r="L17" s="187"/>
      <c r="M17" s="297">
        <f>M5+M7+M8+M9+M10+M11+M12+M13+M14+M15</f>
        <v>0</v>
      </c>
      <c r="N17" s="188"/>
      <c r="O17" s="187"/>
      <c r="P17" s="297">
        <f>P5+P7+P8+P9+P10+P11+P12+P13+P14+P15</f>
        <v>0</v>
      </c>
      <c r="Q17" s="189"/>
    </row>
    <row r="18" spans="1:17" ht="12" customHeight="1">
      <c r="A18" s="202" t="s">
        <v>91</v>
      </c>
      <c r="B18" s="203"/>
      <c r="C18" s="203"/>
      <c r="D18" s="203"/>
      <c r="E18" s="203"/>
      <c r="F18" s="201"/>
      <c r="G18" s="298">
        <f>G5*H5</f>
        <v>0</v>
      </c>
      <c r="H18" s="193"/>
      <c r="I18" s="201"/>
      <c r="J18" s="298">
        <f>J5*K5</f>
        <v>0</v>
      </c>
      <c r="K18" s="193"/>
      <c r="L18" s="201"/>
      <c r="M18" s="298">
        <f>M5*N5</f>
        <v>0</v>
      </c>
      <c r="N18" s="193"/>
      <c r="O18" s="201"/>
      <c r="P18" s="291">
        <f>P5*Q5</f>
        <v>0</v>
      </c>
      <c r="Q18" s="210"/>
    </row>
    <row r="19" spans="1:17" ht="12" customHeight="1">
      <c r="A19" s="407" t="s">
        <v>92</v>
      </c>
      <c r="B19" s="308"/>
      <c r="C19" s="308"/>
      <c r="D19" s="280"/>
      <c r="E19" s="279"/>
      <c r="F19" s="201"/>
      <c r="G19" s="291">
        <f>G17+G18</f>
        <v>0</v>
      </c>
      <c r="H19" s="203"/>
      <c r="I19" s="201"/>
      <c r="J19" s="291">
        <f>J17+J18</f>
        <v>0</v>
      </c>
      <c r="K19" s="203"/>
      <c r="L19" s="201"/>
      <c r="M19" s="291">
        <f>M17+M18</f>
        <v>0</v>
      </c>
      <c r="N19" s="203"/>
      <c r="O19" s="201"/>
      <c r="P19" s="291">
        <f>P17+P18</f>
        <v>0</v>
      </c>
      <c r="Q19" s="209"/>
    </row>
    <row r="20" spans="1:17" ht="12" customHeight="1">
      <c r="A20" s="407" t="s">
        <v>252</v>
      </c>
      <c r="B20" s="308"/>
      <c r="C20" s="308"/>
      <c r="D20" s="280"/>
      <c r="E20" s="279"/>
      <c r="F20" s="201"/>
      <c r="G20" s="291">
        <v>0</v>
      </c>
      <c r="H20" s="203"/>
      <c r="I20" s="201"/>
      <c r="J20" s="291">
        <v>0</v>
      </c>
      <c r="K20" s="203"/>
      <c r="L20" s="201"/>
      <c r="M20" s="291">
        <v>0</v>
      </c>
      <c r="N20" s="203"/>
      <c r="O20" s="201"/>
      <c r="P20" s="291">
        <v>0</v>
      </c>
      <c r="Q20" s="209"/>
    </row>
    <row r="21" spans="1:17" ht="12.75">
      <c r="A21" s="407" t="s">
        <v>294</v>
      </c>
      <c r="B21" s="308"/>
      <c r="C21" s="308"/>
      <c r="D21" s="12"/>
      <c r="E21" s="11"/>
      <c r="F21" s="201"/>
      <c r="G21" s="291">
        <v>0</v>
      </c>
      <c r="H21" s="203"/>
      <c r="I21" s="201"/>
      <c r="J21" s="291">
        <v>0</v>
      </c>
      <c r="K21" s="203"/>
      <c r="L21" s="201"/>
      <c r="M21" s="291">
        <v>0</v>
      </c>
      <c r="N21" s="203"/>
      <c r="O21" s="201"/>
      <c r="P21" s="291">
        <v>0</v>
      </c>
      <c r="Q21" s="209"/>
    </row>
    <row r="22" spans="1:17" ht="12.75">
      <c r="A22" s="408" t="s">
        <v>119</v>
      </c>
      <c r="B22" s="409"/>
      <c r="C22" s="180"/>
      <c r="D22" s="180"/>
      <c r="E22" s="180"/>
      <c r="F22" s="179"/>
      <c r="G22" s="180"/>
      <c r="H22" s="180"/>
      <c r="I22" s="179"/>
      <c r="J22" s="182"/>
      <c r="K22" s="180"/>
      <c r="L22" s="179"/>
      <c r="M22" s="294"/>
      <c r="N22" s="180"/>
      <c r="O22" s="179"/>
      <c r="P22" s="181"/>
      <c r="Q22" s="183"/>
    </row>
    <row r="23" spans="1:17" ht="12.75">
      <c r="A23" s="410"/>
      <c r="B23" s="409"/>
      <c r="C23" s="194" t="s">
        <v>86</v>
      </c>
      <c r="D23" s="194"/>
      <c r="E23" s="194"/>
      <c r="F23" s="179"/>
      <c r="G23" s="195" t="e">
        <f>G5/SN2!K15</f>
        <v>#DIV/0!</v>
      </c>
      <c r="H23" s="180"/>
      <c r="I23" s="179"/>
      <c r="J23" s="195" t="e">
        <f>J5/SN2!K15</f>
        <v>#DIV/0!</v>
      </c>
      <c r="K23" s="180"/>
      <c r="L23" s="179"/>
      <c r="M23" s="195" t="e">
        <f>M5/SN2!K15</f>
        <v>#DIV/0!</v>
      </c>
      <c r="N23" s="180"/>
      <c r="O23" s="179"/>
      <c r="P23" s="195" t="e">
        <f>P5/SN2!K31</f>
        <v>#DIV/0!</v>
      </c>
      <c r="Q23" s="183"/>
    </row>
    <row r="24" spans="1:17" ht="12.75">
      <c r="A24" s="410"/>
      <c r="B24" s="409"/>
      <c r="C24" s="196" t="s">
        <v>60</v>
      </c>
      <c r="D24" s="196"/>
      <c r="E24" s="196"/>
      <c r="F24" s="179"/>
      <c r="G24" s="180"/>
      <c r="H24" s="180"/>
      <c r="I24" s="179"/>
      <c r="J24" s="182"/>
      <c r="K24" s="180"/>
      <c r="L24" s="179"/>
      <c r="M24" s="181"/>
      <c r="N24" s="180"/>
      <c r="O24" s="179"/>
      <c r="P24" s="182" t="s">
        <v>0</v>
      </c>
      <c r="Q24" s="183"/>
    </row>
    <row r="25" spans="1:17" ht="12.75">
      <c r="A25" s="410"/>
      <c r="B25" s="409"/>
      <c r="C25" s="188"/>
      <c r="D25" s="188"/>
      <c r="E25" s="188"/>
      <c r="F25" s="187"/>
      <c r="G25" s="188"/>
      <c r="H25" s="188"/>
      <c r="I25" s="187"/>
      <c r="J25" s="191"/>
      <c r="K25" s="188"/>
      <c r="L25" s="187"/>
      <c r="M25" s="188"/>
      <c r="N25" s="188"/>
      <c r="O25" s="187"/>
      <c r="P25" s="188"/>
      <c r="Q25" s="189"/>
    </row>
    <row r="26" spans="1:17" ht="12.75">
      <c r="A26" s="410"/>
      <c r="B26" s="409"/>
      <c r="C26" s="180"/>
      <c r="D26" s="180"/>
      <c r="E26" s="180"/>
      <c r="F26" s="179"/>
      <c r="G26" s="180"/>
      <c r="H26" s="180"/>
      <c r="I26" s="179"/>
      <c r="J26" s="182"/>
      <c r="K26" s="180"/>
      <c r="L26" s="179"/>
      <c r="M26" s="181"/>
      <c r="N26" s="180"/>
      <c r="O26" s="179"/>
      <c r="P26" s="181"/>
      <c r="Q26" s="183"/>
    </row>
    <row r="27" spans="1:17" ht="12.75">
      <c r="A27" s="410"/>
      <c r="B27" s="409"/>
      <c r="C27" s="194" t="s">
        <v>93</v>
      </c>
      <c r="D27" s="194"/>
      <c r="E27" s="194"/>
      <c r="F27" s="179"/>
      <c r="G27" s="195" t="e">
        <f>G17/SN2!K15</f>
        <v>#DIV/0!</v>
      </c>
      <c r="H27" s="180"/>
      <c r="I27" s="179"/>
      <c r="J27" s="195" t="e">
        <f>J17/SN2!K15</f>
        <v>#DIV/0!</v>
      </c>
      <c r="K27" s="180"/>
      <c r="L27" s="179"/>
      <c r="M27" s="195" t="e">
        <f>M17/SN2!K15</f>
        <v>#DIV/0!</v>
      </c>
      <c r="N27" s="180"/>
      <c r="O27" s="179"/>
      <c r="P27" s="195" t="e">
        <f>P17/SN2!K31</f>
        <v>#DIV/0!</v>
      </c>
      <c r="Q27" s="183"/>
    </row>
    <row r="28" spans="1:17" ht="12.75">
      <c r="A28" s="410"/>
      <c r="B28" s="409"/>
      <c r="C28" s="196" t="s">
        <v>60</v>
      </c>
      <c r="D28" s="196"/>
      <c r="E28" s="196"/>
      <c r="F28" s="179"/>
      <c r="G28" s="182"/>
      <c r="H28" s="180"/>
      <c r="I28" s="179"/>
      <c r="J28" s="182"/>
      <c r="K28" s="180"/>
      <c r="L28" s="179"/>
      <c r="M28" s="181"/>
      <c r="N28" s="180"/>
      <c r="O28" s="179"/>
      <c r="P28" s="181"/>
      <c r="Q28" s="183"/>
    </row>
    <row r="29" spans="1:17" ht="12.75">
      <c r="A29" s="411"/>
      <c r="B29" s="412"/>
      <c r="C29" s="188"/>
      <c r="D29" s="188"/>
      <c r="E29" s="188"/>
      <c r="F29" s="187"/>
      <c r="G29" s="191"/>
      <c r="H29" s="188"/>
      <c r="I29" s="187"/>
      <c r="J29" s="191"/>
      <c r="K29" s="188"/>
      <c r="L29" s="187"/>
      <c r="M29" s="188"/>
      <c r="N29" s="188"/>
      <c r="O29" s="187"/>
      <c r="P29" s="188"/>
      <c r="Q29" s="189"/>
    </row>
    <row r="30" spans="1:17" ht="12.75">
      <c r="A30" s="407" t="s">
        <v>94</v>
      </c>
      <c r="B30" s="308"/>
      <c r="C30" s="308"/>
      <c r="D30" s="280"/>
      <c r="E30" s="280"/>
      <c r="F30" s="215" t="s">
        <v>95</v>
      </c>
      <c r="G30" s="216" t="s">
        <v>96</v>
      </c>
      <c r="H30" s="217"/>
      <c r="I30" s="215" t="s">
        <v>95</v>
      </c>
      <c r="J30" s="216" t="s">
        <v>97</v>
      </c>
      <c r="K30" s="217"/>
      <c r="L30" s="215" t="s">
        <v>95</v>
      </c>
      <c r="M30" s="218" t="s">
        <v>97</v>
      </c>
      <c r="N30" s="217"/>
      <c r="O30" s="215" t="s">
        <v>95</v>
      </c>
      <c r="P30" s="218" t="s">
        <v>98</v>
      </c>
      <c r="Q30" s="217"/>
    </row>
    <row r="31" spans="1:17" ht="12.75">
      <c r="A31" s="407" t="s">
        <v>99</v>
      </c>
      <c r="B31" s="308"/>
      <c r="C31" s="308"/>
      <c r="D31" s="280"/>
      <c r="E31" s="280"/>
      <c r="F31" s="215" t="s">
        <v>95</v>
      </c>
      <c r="G31" s="216" t="s">
        <v>96</v>
      </c>
      <c r="H31" s="217"/>
      <c r="I31" s="215" t="s">
        <v>95</v>
      </c>
      <c r="J31" s="216" t="s">
        <v>97</v>
      </c>
      <c r="K31" s="217"/>
      <c r="L31" s="215" t="s">
        <v>95</v>
      </c>
      <c r="M31" s="218" t="s">
        <v>97</v>
      </c>
      <c r="N31" s="217"/>
      <c r="O31" s="215" t="s">
        <v>95</v>
      </c>
      <c r="P31" s="218" t="s">
        <v>98</v>
      </c>
      <c r="Q31" s="217"/>
    </row>
    <row r="32" spans="1:17" ht="12.75">
      <c r="A32" s="428" t="s">
        <v>253</v>
      </c>
      <c r="B32" s="429"/>
      <c r="C32" s="429"/>
      <c r="D32" s="283"/>
      <c r="E32" s="283"/>
      <c r="F32" s="179"/>
      <c r="G32" s="182"/>
      <c r="H32" s="180"/>
      <c r="I32" s="179"/>
      <c r="J32" s="182"/>
      <c r="K32" s="180"/>
      <c r="L32" s="179"/>
      <c r="M32" s="181"/>
      <c r="N32" s="180"/>
      <c r="O32" s="179"/>
      <c r="P32" s="181"/>
      <c r="Q32" s="183"/>
    </row>
    <row r="33" spans="1:17" ht="12.75">
      <c r="A33" s="428" t="s">
        <v>100</v>
      </c>
      <c r="B33" s="430"/>
      <c r="C33" s="429"/>
      <c r="D33" s="283"/>
      <c r="E33" s="283"/>
      <c r="F33" s="179"/>
      <c r="G33" s="182"/>
      <c r="H33" s="180"/>
      <c r="I33" s="179"/>
      <c r="J33" s="182"/>
      <c r="K33" s="180" t="s">
        <v>0</v>
      </c>
      <c r="L33" s="179"/>
      <c r="M33" s="181"/>
      <c r="N33" s="180"/>
      <c r="O33" s="179"/>
      <c r="P33" s="181"/>
      <c r="Q33" s="183"/>
    </row>
    <row r="34" spans="1:17" ht="30.75" customHeight="1">
      <c r="A34" s="213" t="s">
        <v>101</v>
      </c>
      <c r="B34" s="188"/>
      <c r="C34" s="214" t="s">
        <v>0</v>
      </c>
      <c r="D34" s="214"/>
      <c r="E34" s="214"/>
      <c r="F34" s="187" t="s">
        <v>102</v>
      </c>
      <c r="G34" s="191"/>
      <c r="H34" s="188"/>
      <c r="I34" s="187" t="s">
        <v>102</v>
      </c>
      <c r="J34" s="191"/>
      <c r="K34" s="188"/>
      <c r="L34" s="187" t="s">
        <v>102</v>
      </c>
      <c r="M34" s="188"/>
      <c r="N34" s="188"/>
      <c r="O34" s="187" t="s">
        <v>102</v>
      </c>
      <c r="P34" s="188"/>
      <c r="Q34" s="189"/>
    </row>
  </sheetData>
  <sheetProtection/>
  <mergeCells count="29">
    <mergeCell ref="A1:Q1"/>
    <mergeCell ref="A2:C2"/>
    <mergeCell ref="F2:H2"/>
    <mergeCell ref="I2:K2"/>
    <mergeCell ref="L2:N2"/>
    <mergeCell ref="O2:Q2"/>
    <mergeCell ref="A3:C3"/>
    <mergeCell ref="F3:G3"/>
    <mergeCell ref="I3:J3"/>
    <mergeCell ref="L3:M3"/>
    <mergeCell ref="O3:P3"/>
    <mergeCell ref="A4:C4"/>
    <mergeCell ref="A5:C5"/>
    <mergeCell ref="A6:A15"/>
    <mergeCell ref="B7:C7"/>
    <mergeCell ref="B8:C8"/>
    <mergeCell ref="B9:C9"/>
    <mergeCell ref="B10:C10"/>
    <mergeCell ref="B12:C12"/>
    <mergeCell ref="A30:C30"/>
    <mergeCell ref="A31:C31"/>
    <mergeCell ref="A32:C32"/>
    <mergeCell ref="A33:C33"/>
    <mergeCell ref="A16:C16"/>
    <mergeCell ref="A17:C17"/>
    <mergeCell ref="A19:C19"/>
    <mergeCell ref="A20:C20"/>
    <mergeCell ref="A21:C21"/>
    <mergeCell ref="A22:B29"/>
  </mergeCells>
  <dataValidations count="1">
    <dataValidation type="textLength" allowBlank="1" showInputMessage="1" showErrorMessage="1" sqref="K8:K13 N8:N13 Q8:Q13 H8:H13">
      <formula1>0</formula1>
      <formula2>0</formula2>
    </dataValidation>
  </dataValidations>
  <printOptions horizontalCentered="1" verticalCentered="1"/>
  <pageMargins left="0" right="0" top="0.3937007874015748" bottom="0.3937007874015748" header="0.31496062992125984" footer="0.31496062992125984"/>
  <pageSetup fitToHeight="1" fitToWidth="1" orientation="landscape" paperSize="9" scale="87" r:id="rId1"/>
  <headerFooter alignWithMargins="0">
    <oddHeader xml:space="preserve">&amp;C 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6"/>
  <sheetViews>
    <sheetView zoomScalePageLayoutView="0" workbookViewId="0" topLeftCell="A1">
      <selection activeCell="AO6" sqref="AO6:AO17"/>
    </sheetView>
  </sheetViews>
  <sheetFormatPr defaultColWidth="9.140625" defaultRowHeight="12.75"/>
  <cols>
    <col min="1" max="60" width="2.7109375" style="0" customWidth="1"/>
  </cols>
  <sheetData>
    <row r="1" spans="1:60" ht="34.5" customHeight="1">
      <c r="A1" s="467" t="s">
        <v>254</v>
      </c>
      <c r="B1" s="468"/>
      <c r="C1" s="468"/>
      <c r="D1" s="468"/>
      <c r="E1" s="468"/>
      <c r="F1" s="468"/>
      <c r="G1" s="468"/>
      <c r="H1" s="468"/>
      <c r="I1" s="468"/>
      <c r="J1" s="468"/>
      <c r="K1" s="469"/>
      <c r="L1" s="219"/>
      <c r="M1" s="219"/>
      <c r="N1" s="470" t="s">
        <v>255</v>
      </c>
      <c r="O1" s="471"/>
      <c r="P1" s="471"/>
      <c r="Q1" s="472" t="s">
        <v>120</v>
      </c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  <c r="BC1" s="471"/>
      <c r="BD1" s="471"/>
      <c r="BE1" s="471"/>
      <c r="BF1" s="471"/>
      <c r="BG1" s="471"/>
      <c r="BH1" s="418"/>
    </row>
    <row r="2" spans="1:60" ht="24.75" customHeight="1">
      <c r="A2" s="473" t="s">
        <v>121</v>
      </c>
      <c r="B2" s="474"/>
      <c r="C2" s="474"/>
      <c r="D2" s="474"/>
      <c r="E2" s="474"/>
      <c r="F2" s="473" t="s">
        <v>122</v>
      </c>
      <c r="G2" s="474"/>
      <c r="H2" s="474"/>
      <c r="I2" s="474"/>
      <c r="J2" s="474"/>
      <c r="K2" s="474"/>
      <c r="L2" s="219"/>
      <c r="M2" s="219"/>
      <c r="N2" s="455" t="s">
        <v>123</v>
      </c>
      <c r="O2" s="456"/>
      <c r="P2" s="456"/>
      <c r="Q2" s="456"/>
      <c r="R2" s="456"/>
      <c r="S2" s="456"/>
      <c r="T2" s="456"/>
      <c r="U2" s="456"/>
      <c r="V2" s="457"/>
      <c r="W2" s="453" t="s">
        <v>124</v>
      </c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4"/>
      <c r="AM2" s="455" t="s">
        <v>125</v>
      </c>
      <c r="AN2" s="456"/>
      <c r="AO2" s="456"/>
      <c r="AP2" s="457"/>
      <c r="AQ2" s="466" t="s">
        <v>124</v>
      </c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4"/>
    </row>
    <row r="3" spans="1:60" ht="15" customHeight="1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219"/>
      <c r="M3" s="219"/>
      <c r="N3" s="458"/>
      <c r="O3" s="459"/>
      <c r="P3" s="459"/>
      <c r="Q3" s="459"/>
      <c r="R3" s="459"/>
      <c r="S3" s="459"/>
      <c r="T3" s="459"/>
      <c r="U3" s="459"/>
      <c r="V3" s="460"/>
      <c r="W3" s="445" t="s">
        <v>126</v>
      </c>
      <c r="X3" s="446"/>
      <c r="Y3" s="446"/>
      <c r="Z3" s="446"/>
      <c r="AA3" s="447"/>
      <c r="AB3" s="456" t="s">
        <v>127</v>
      </c>
      <c r="AC3" s="456"/>
      <c r="AD3" s="456"/>
      <c r="AE3" s="456"/>
      <c r="AF3" s="456"/>
      <c r="AG3" s="456"/>
      <c r="AH3" s="456"/>
      <c r="AI3" s="456"/>
      <c r="AJ3" s="456"/>
      <c r="AK3" s="456"/>
      <c r="AL3" s="457"/>
      <c r="AM3" s="458"/>
      <c r="AN3" s="459"/>
      <c r="AO3" s="459"/>
      <c r="AP3" s="460"/>
      <c r="AQ3" s="445" t="s">
        <v>128</v>
      </c>
      <c r="AR3" s="446"/>
      <c r="AS3" s="446"/>
      <c r="AT3" s="446"/>
      <c r="AU3" s="446"/>
      <c r="AV3" s="447"/>
      <c r="AW3" s="445" t="s">
        <v>129</v>
      </c>
      <c r="AX3" s="446"/>
      <c r="AY3" s="446"/>
      <c r="AZ3" s="446"/>
      <c r="BA3" s="446"/>
      <c r="BB3" s="447"/>
      <c r="BC3" s="455" t="s">
        <v>130</v>
      </c>
      <c r="BD3" s="456"/>
      <c r="BE3" s="456"/>
      <c r="BF3" s="456"/>
      <c r="BG3" s="456"/>
      <c r="BH3" s="457"/>
    </row>
    <row r="4" spans="1:60" ht="15" customHeight="1">
      <c r="A4" s="476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220"/>
      <c r="M4" s="220"/>
      <c r="N4" s="461"/>
      <c r="O4" s="462"/>
      <c r="P4" s="462"/>
      <c r="Q4" s="462"/>
      <c r="R4" s="462"/>
      <c r="S4" s="462"/>
      <c r="T4" s="462"/>
      <c r="U4" s="462"/>
      <c r="V4" s="463"/>
      <c r="W4" s="448"/>
      <c r="X4" s="449"/>
      <c r="Y4" s="449"/>
      <c r="Z4" s="449"/>
      <c r="AA4" s="450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3"/>
      <c r="AM4" s="461"/>
      <c r="AN4" s="462"/>
      <c r="AO4" s="462"/>
      <c r="AP4" s="463"/>
      <c r="AQ4" s="448"/>
      <c r="AR4" s="449"/>
      <c r="AS4" s="449"/>
      <c r="AT4" s="449"/>
      <c r="AU4" s="449"/>
      <c r="AV4" s="450"/>
      <c r="AW4" s="448"/>
      <c r="AX4" s="449"/>
      <c r="AY4" s="449"/>
      <c r="AZ4" s="449"/>
      <c r="BA4" s="449"/>
      <c r="BB4" s="450"/>
      <c r="BC4" s="461"/>
      <c r="BD4" s="462"/>
      <c r="BE4" s="462"/>
      <c r="BF4" s="462"/>
      <c r="BG4" s="462"/>
      <c r="BH4" s="463"/>
    </row>
    <row r="5" spans="1:60" ht="15" customHeight="1">
      <c r="A5" s="221">
        <v>1</v>
      </c>
      <c r="B5" s="221">
        <v>2</v>
      </c>
      <c r="C5" s="221">
        <v>3</v>
      </c>
      <c r="D5" s="221">
        <v>4</v>
      </c>
      <c r="E5" s="221">
        <v>5</v>
      </c>
      <c r="F5" s="221">
        <v>6</v>
      </c>
      <c r="G5" s="221">
        <v>7</v>
      </c>
      <c r="H5" s="221">
        <v>8</v>
      </c>
      <c r="I5" s="221">
        <v>9</v>
      </c>
      <c r="J5" s="221">
        <v>10</v>
      </c>
      <c r="K5" s="221">
        <v>11</v>
      </c>
      <c r="L5" s="222"/>
      <c r="M5" s="223"/>
      <c r="N5" s="221">
        <v>12</v>
      </c>
      <c r="O5" s="221">
        <v>13</v>
      </c>
      <c r="P5" s="221">
        <v>14</v>
      </c>
      <c r="Q5" s="221">
        <v>15</v>
      </c>
      <c r="R5" s="221">
        <v>16</v>
      </c>
      <c r="S5" s="221">
        <v>17</v>
      </c>
      <c r="T5" s="221">
        <v>18</v>
      </c>
      <c r="U5" s="221">
        <v>19</v>
      </c>
      <c r="V5" s="221">
        <v>20</v>
      </c>
      <c r="W5" s="221">
        <v>21</v>
      </c>
      <c r="X5" s="221">
        <v>22</v>
      </c>
      <c r="Y5" s="221">
        <v>23</v>
      </c>
      <c r="Z5" s="221">
        <v>24</v>
      </c>
      <c r="AA5" s="221">
        <v>25</v>
      </c>
      <c r="AB5" s="221">
        <v>26</v>
      </c>
      <c r="AC5" s="221">
        <v>27</v>
      </c>
      <c r="AD5" s="221">
        <v>28</v>
      </c>
      <c r="AE5" s="221">
        <v>29</v>
      </c>
      <c r="AF5" s="221">
        <v>30</v>
      </c>
      <c r="AG5" s="221">
        <v>31</v>
      </c>
      <c r="AH5" s="221">
        <v>32</v>
      </c>
      <c r="AI5" s="221">
        <v>33</v>
      </c>
      <c r="AJ5" s="221">
        <v>34</v>
      </c>
      <c r="AK5" s="221">
        <v>35</v>
      </c>
      <c r="AL5" s="221">
        <v>36</v>
      </c>
      <c r="AM5" s="221">
        <v>37</v>
      </c>
      <c r="AN5" s="221">
        <v>38</v>
      </c>
      <c r="AO5" s="221">
        <v>39</v>
      </c>
      <c r="AP5" s="221">
        <v>40</v>
      </c>
      <c r="AQ5" s="221">
        <v>41</v>
      </c>
      <c r="AR5" s="221">
        <v>42</v>
      </c>
      <c r="AS5" s="221">
        <v>43</v>
      </c>
      <c r="AT5" s="221">
        <v>44</v>
      </c>
      <c r="AU5" s="221">
        <v>45</v>
      </c>
      <c r="AV5" s="221">
        <v>46</v>
      </c>
      <c r="AW5" s="221">
        <v>47</v>
      </c>
      <c r="AX5" s="221">
        <v>48</v>
      </c>
      <c r="AY5" s="221">
        <v>49</v>
      </c>
      <c r="AZ5" s="221">
        <v>50</v>
      </c>
      <c r="BA5" s="221">
        <v>51</v>
      </c>
      <c r="BB5" s="221">
        <v>52</v>
      </c>
      <c r="BC5" s="221">
        <v>53</v>
      </c>
      <c r="BD5" s="221">
        <v>54</v>
      </c>
      <c r="BE5" s="221">
        <v>55</v>
      </c>
      <c r="BF5" s="221">
        <v>56</v>
      </c>
      <c r="BG5" s="221">
        <v>57</v>
      </c>
      <c r="BH5" s="221">
        <v>58</v>
      </c>
    </row>
    <row r="6" spans="1:60" ht="15" customHeight="1">
      <c r="A6" s="435" t="s">
        <v>213</v>
      </c>
      <c r="B6" s="435" t="s">
        <v>214</v>
      </c>
      <c r="C6" s="435" t="s">
        <v>215</v>
      </c>
      <c r="D6" s="435" t="s">
        <v>216</v>
      </c>
      <c r="E6" s="435" t="s">
        <v>217</v>
      </c>
      <c r="F6" s="435" t="s">
        <v>218</v>
      </c>
      <c r="G6" s="435" t="s">
        <v>219</v>
      </c>
      <c r="H6" s="435" t="s">
        <v>211</v>
      </c>
      <c r="I6" s="435" t="s">
        <v>212</v>
      </c>
      <c r="J6" s="435" t="s">
        <v>209</v>
      </c>
      <c r="K6" s="435" t="s">
        <v>210</v>
      </c>
      <c r="L6" s="224"/>
      <c r="M6" s="224"/>
      <c r="N6" s="451" t="s">
        <v>131</v>
      </c>
      <c r="O6" s="435" t="s">
        <v>220</v>
      </c>
      <c r="P6" s="435" t="s">
        <v>132</v>
      </c>
      <c r="Q6" s="435" t="s">
        <v>133</v>
      </c>
      <c r="R6" s="435" t="s">
        <v>134</v>
      </c>
      <c r="S6" s="435" t="s">
        <v>135</v>
      </c>
      <c r="T6" s="435" t="s">
        <v>221</v>
      </c>
      <c r="U6" s="435" t="s">
        <v>136</v>
      </c>
      <c r="V6" s="435" t="s">
        <v>137</v>
      </c>
      <c r="W6" s="435" t="s">
        <v>138</v>
      </c>
      <c r="X6" s="435" t="s">
        <v>139</v>
      </c>
      <c r="Y6" s="435" t="s">
        <v>140</v>
      </c>
      <c r="Z6" s="435" t="s">
        <v>141</v>
      </c>
      <c r="AA6" s="435" t="s">
        <v>142</v>
      </c>
      <c r="AB6" s="435" t="s">
        <v>143</v>
      </c>
      <c r="AC6" s="435" t="s">
        <v>144</v>
      </c>
      <c r="AD6" s="435" t="s">
        <v>145</v>
      </c>
      <c r="AE6" s="435" t="s">
        <v>146</v>
      </c>
      <c r="AF6" s="435" t="s">
        <v>147</v>
      </c>
      <c r="AG6" s="435" t="s">
        <v>148</v>
      </c>
      <c r="AH6" s="435" t="s">
        <v>149</v>
      </c>
      <c r="AI6" s="435" t="s">
        <v>150</v>
      </c>
      <c r="AJ6" s="435" t="s">
        <v>151</v>
      </c>
      <c r="AK6" s="435" t="s">
        <v>152</v>
      </c>
      <c r="AL6" s="435" t="s">
        <v>148</v>
      </c>
      <c r="AM6" s="435" t="s">
        <v>153</v>
      </c>
      <c r="AN6" s="435" t="s">
        <v>154</v>
      </c>
      <c r="AO6" s="435" t="s">
        <v>155</v>
      </c>
      <c r="AP6" s="435" t="s">
        <v>156</v>
      </c>
      <c r="AQ6" s="435" t="s">
        <v>157</v>
      </c>
      <c r="AR6" s="435" t="s">
        <v>158</v>
      </c>
      <c r="AS6" s="435" t="s">
        <v>159</v>
      </c>
      <c r="AT6" s="435" t="s">
        <v>160</v>
      </c>
      <c r="AU6" s="435" t="s">
        <v>161</v>
      </c>
      <c r="AV6" s="435" t="s">
        <v>162</v>
      </c>
      <c r="AW6" s="435" t="s">
        <v>163</v>
      </c>
      <c r="AX6" s="435" t="s">
        <v>164</v>
      </c>
      <c r="AY6" s="435" t="s">
        <v>165</v>
      </c>
      <c r="AZ6" s="435" t="s">
        <v>166</v>
      </c>
      <c r="BA6" s="435" t="s">
        <v>167</v>
      </c>
      <c r="BB6" s="435" t="s">
        <v>148</v>
      </c>
      <c r="BC6" s="441" t="s">
        <v>168</v>
      </c>
      <c r="BD6" s="435" t="s">
        <v>169</v>
      </c>
      <c r="BE6" s="435" t="s">
        <v>170</v>
      </c>
      <c r="BF6" s="435" t="s">
        <v>171</v>
      </c>
      <c r="BG6" s="435" t="s">
        <v>172</v>
      </c>
      <c r="BH6" s="435" t="s">
        <v>148</v>
      </c>
    </row>
    <row r="7" spans="1:60" ht="15" customHeight="1">
      <c r="A7" s="464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224"/>
      <c r="M7" s="224"/>
      <c r="N7" s="452"/>
      <c r="O7" s="436"/>
      <c r="P7" s="444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42"/>
      <c r="BD7" s="436"/>
      <c r="BE7" s="436"/>
      <c r="BF7" s="436"/>
      <c r="BG7" s="436"/>
      <c r="BH7" s="436"/>
    </row>
    <row r="8" spans="1:60" ht="15" customHeight="1">
      <c r="A8" s="464"/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224"/>
      <c r="M8" s="224"/>
      <c r="N8" s="452"/>
      <c r="O8" s="436"/>
      <c r="P8" s="444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42"/>
      <c r="BD8" s="436"/>
      <c r="BE8" s="436"/>
      <c r="BF8" s="436"/>
      <c r="BG8" s="436"/>
      <c r="BH8" s="436"/>
    </row>
    <row r="9" spans="1:60" ht="15" customHeight="1">
      <c r="A9" s="464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224"/>
      <c r="M9" s="224"/>
      <c r="N9" s="452"/>
      <c r="O9" s="436"/>
      <c r="P9" s="444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42"/>
      <c r="BD9" s="436"/>
      <c r="BE9" s="436"/>
      <c r="BF9" s="436"/>
      <c r="BG9" s="436"/>
      <c r="BH9" s="436"/>
    </row>
    <row r="10" spans="1:60" ht="15" customHeight="1">
      <c r="A10" s="464"/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224"/>
      <c r="M10" s="224"/>
      <c r="N10" s="452"/>
      <c r="O10" s="436"/>
      <c r="P10" s="444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  <c r="BB10" s="436"/>
      <c r="BC10" s="442"/>
      <c r="BD10" s="436"/>
      <c r="BE10" s="436"/>
      <c r="BF10" s="436"/>
      <c r="BG10" s="436"/>
      <c r="BH10" s="436"/>
    </row>
    <row r="11" spans="1:60" ht="15" customHeight="1">
      <c r="A11" s="464"/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224"/>
      <c r="M11" s="224"/>
      <c r="N11" s="452"/>
      <c r="O11" s="436"/>
      <c r="P11" s="444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42"/>
      <c r="BD11" s="436"/>
      <c r="BE11" s="436"/>
      <c r="BF11" s="436"/>
      <c r="BG11" s="436"/>
      <c r="BH11" s="436"/>
    </row>
    <row r="12" spans="1:60" ht="15" customHeight="1">
      <c r="A12" s="464"/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224"/>
      <c r="M12" s="224"/>
      <c r="N12" s="452"/>
      <c r="O12" s="436"/>
      <c r="P12" s="444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6"/>
      <c r="AW12" s="436"/>
      <c r="AX12" s="436"/>
      <c r="AY12" s="436"/>
      <c r="AZ12" s="436"/>
      <c r="BA12" s="436"/>
      <c r="BB12" s="436"/>
      <c r="BC12" s="442"/>
      <c r="BD12" s="436"/>
      <c r="BE12" s="436"/>
      <c r="BF12" s="436"/>
      <c r="BG12" s="436"/>
      <c r="BH12" s="436"/>
    </row>
    <row r="13" spans="1:60" ht="15" customHeight="1">
      <c r="A13" s="464"/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224"/>
      <c r="M13" s="224"/>
      <c r="N13" s="452"/>
      <c r="O13" s="436"/>
      <c r="P13" s="444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436"/>
      <c r="BA13" s="436"/>
      <c r="BB13" s="436"/>
      <c r="BC13" s="442"/>
      <c r="BD13" s="436"/>
      <c r="BE13" s="436"/>
      <c r="BF13" s="436"/>
      <c r="BG13" s="436"/>
      <c r="BH13" s="436"/>
    </row>
    <row r="14" spans="1:60" ht="15" customHeight="1">
      <c r="A14" s="464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224"/>
      <c r="M14" s="224"/>
      <c r="N14" s="452"/>
      <c r="O14" s="436"/>
      <c r="P14" s="444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42"/>
      <c r="BD14" s="436"/>
      <c r="BE14" s="436"/>
      <c r="BF14" s="436"/>
      <c r="BG14" s="436"/>
      <c r="BH14" s="436"/>
    </row>
    <row r="15" spans="1:60" ht="15" customHeight="1">
      <c r="A15" s="464"/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224"/>
      <c r="M15" s="224"/>
      <c r="N15" s="452"/>
      <c r="O15" s="436"/>
      <c r="P15" s="444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42"/>
      <c r="BD15" s="436"/>
      <c r="BE15" s="436"/>
      <c r="BF15" s="436"/>
      <c r="BG15" s="436"/>
      <c r="BH15" s="436"/>
    </row>
    <row r="16" spans="1:60" ht="15" customHeight="1">
      <c r="A16" s="464"/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224"/>
      <c r="M16" s="224"/>
      <c r="N16" s="452"/>
      <c r="O16" s="436"/>
      <c r="P16" s="444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42"/>
      <c r="BD16" s="436"/>
      <c r="BE16" s="436"/>
      <c r="BF16" s="436"/>
      <c r="BG16" s="436"/>
      <c r="BH16" s="436"/>
    </row>
    <row r="17" spans="1:60" ht="15" customHeight="1">
      <c r="A17" s="465"/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224"/>
      <c r="M17" s="224"/>
      <c r="N17" s="452"/>
      <c r="O17" s="436"/>
      <c r="P17" s="444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43"/>
      <c r="BD17" s="440"/>
      <c r="BE17" s="440"/>
      <c r="BF17" s="440"/>
      <c r="BG17" s="440"/>
      <c r="BH17" s="440"/>
    </row>
    <row r="18" spans="1:60" ht="15" customHeight="1">
      <c r="A18" s="225"/>
      <c r="B18" s="225"/>
      <c r="C18" s="225"/>
      <c r="D18" s="225"/>
      <c r="E18" s="226"/>
      <c r="F18" s="227"/>
      <c r="G18" s="227"/>
      <c r="H18" s="228"/>
      <c r="I18" s="227"/>
      <c r="J18" s="228"/>
      <c r="K18" s="227"/>
      <c r="L18" s="229"/>
      <c r="M18" s="225" t="s">
        <v>173</v>
      </c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30"/>
      <c r="AN18" s="231"/>
      <c r="AO18" s="231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</row>
    <row r="19" spans="1:60" ht="15" customHeight="1">
      <c r="A19" s="229"/>
      <c r="B19" s="229"/>
      <c r="C19" s="229"/>
      <c r="D19" s="229"/>
      <c r="E19" s="229"/>
      <c r="F19" s="232"/>
      <c r="G19" s="232"/>
      <c r="H19" s="233"/>
      <c r="I19" s="232"/>
      <c r="J19" s="233"/>
      <c r="K19" s="232"/>
      <c r="L19" s="229"/>
      <c r="M19" s="225" t="s">
        <v>174</v>
      </c>
      <c r="N19" s="234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30"/>
      <c r="AN19" s="231"/>
      <c r="AO19" s="231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</row>
    <row r="20" spans="1:60" ht="15" customHeight="1">
      <c r="A20" s="229"/>
      <c r="B20" s="229"/>
      <c r="C20" s="229"/>
      <c r="D20" s="229"/>
      <c r="E20" s="229"/>
      <c r="F20" s="232"/>
      <c r="G20" s="232"/>
      <c r="H20" s="233"/>
      <c r="I20" s="232"/>
      <c r="J20" s="233"/>
      <c r="K20" s="232"/>
      <c r="L20" s="229"/>
      <c r="M20" s="225" t="s">
        <v>175</v>
      </c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</row>
    <row r="21" spans="1:60" ht="15" customHeight="1">
      <c r="A21" s="229"/>
      <c r="B21" s="229"/>
      <c r="C21" s="229"/>
      <c r="D21" s="229"/>
      <c r="E21" s="229"/>
      <c r="F21" s="232"/>
      <c r="G21" s="232"/>
      <c r="H21" s="233"/>
      <c r="I21" s="232"/>
      <c r="J21" s="232"/>
      <c r="K21" s="232"/>
      <c r="L21" s="229"/>
      <c r="M21" s="225" t="s">
        <v>176</v>
      </c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</row>
    <row r="22" spans="1:60" ht="15" customHeight="1">
      <c r="A22" s="229"/>
      <c r="B22" s="229"/>
      <c r="C22" s="229"/>
      <c r="D22" s="229"/>
      <c r="E22" s="229"/>
      <c r="F22" s="232"/>
      <c r="G22" s="232"/>
      <c r="H22" s="233"/>
      <c r="I22" s="232"/>
      <c r="J22" s="232"/>
      <c r="K22" s="232"/>
      <c r="L22" s="229"/>
      <c r="M22" s="225" t="s">
        <v>177</v>
      </c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</row>
    <row r="23" spans="1:60" ht="15" customHeight="1">
      <c r="A23" s="229"/>
      <c r="B23" s="229"/>
      <c r="C23" s="229"/>
      <c r="D23" s="229"/>
      <c r="E23" s="229"/>
      <c r="F23" s="232"/>
      <c r="G23" s="232"/>
      <c r="H23" s="233"/>
      <c r="I23" s="232"/>
      <c r="J23" s="232"/>
      <c r="K23" s="232"/>
      <c r="L23" s="229"/>
      <c r="M23" s="225" t="s">
        <v>178</v>
      </c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</row>
    <row r="24" spans="1:60" ht="15" customHeight="1">
      <c r="A24" s="229"/>
      <c r="B24" s="229"/>
      <c r="C24" s="229"/>
      <c r="D24" s="229"/>
      <c r="E24" s="229"/>
      <c r="F24" s="232"/>
      <c r="G24" s="232"/>
      <c r="H24" s="233"/>
      <c r="I24" s="232"/>
      <c r="J24" s="232"/>
      <c r="K24" s="232"/>
      <c r="L24" s="229"/>
      <c r="M24" s="225" t="s">
        <v>179</v>
      </c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</row>
    <row r="25" spans="1:60" ht="15" customHeight="1">
      <c r="A25" s="229"/>
      <c r="B25" s="229"/>
      <c r="C25" s="229"/>
      <c r="D25" s="229"/>
      <c r="E25" s="229"/>
      <c r="F25" s="232"/>
      <c r="G25" s="232"/>
      <c r="H25" s="233"/>
      <c r="I25" s="232"/>
      <c r="J25" s="232"/>
      <c r="K25" s="232"/>
      <c r="L25" s="229"/>
      <c r="M25" s="225" t="s">
        <v>180</v>
      </c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</row>
    <row r="26" spans="1:60" ht="15" customHeight="1">
      <c r="A26" s="229"/>
      <c r="B26" s="229"/>
      <c r="C26" s="229"/>
      <c r="D26" s="229"/>
      <c r="E26" s="229"/>
      <c r="F26" s="232"/>
      <c r="G26" s="232"/>
      <c r="H26" s="232"/>
      <c r="I26" s="232"/>
      <c r="J26" s="232"/>
      <c r="K26" s="232"/>
      <c r="L26" s="229"/>
      <c r="M26" s="225" t="s">
        <v>181</v>
      </c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</row>
    <row r="27" spans="1:60" ht="15" customHeight="1">
      <c r="A27" s="229"/>
      <c r="B27" s="229"/>
      <c r="C27" s="229"/>
      <c r="D27" s="229"/>
      <c r="E27" s="229"/>
      <c r="F27" s="235"/>
      <c r="G27" s="235"/>
      <c r="H27" s="235"/>
      <c r="I27" s="235"/>
      <c r="J27" s="235"/>
      <c r="K27" s="235"/>
      <c r="L27" s="229"/>
      <c r="M27" s="225" t="s">
        <v>182</v>
      </c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</row>
    <row r="28" spans="1:60" ht="1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9"/>
      <c r="BD28" s="229"/>
      <c r="BE28" s="229"/>
      <c r="BF28" s="229"/>
      <c r="BG28" s="229"/>
      <c r="BH28" s="229"/>
    </row>
    <row r="29" spans="1:60" ht="15" customHeigh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9"/>
      <c r="BD29" s="229"/>
      <c r="BE29" s="229"/>
      <c r="BF29" s="229"/>
      <c r="BG29" s="229"/>
      <c r="BH29" s="229"/>
    </row>
    <row r="30" spans="1:60" ht="15" customHeight="1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9"/>
      <c r="BD30" s="229"/>
      <c r="BE30" s="229"/>
      <c r="BF30" s="229"/>
      <c r="BG30" s="229"/>
      <c r="BH30" s="229"/>
    </row>
    <row r="31" spans="1:60" ht="15" customHeight="1">
      <c r="A31" s="236"/>
      <c r="B31" s="237" t="s">
        <v>183</v>
      </c>
      <c r="C31" s="238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40"/>
      <c r="AQ31" s="219"/>
      <c r="AR31" s="219"/>
      <c r="AS31" s="219"/>
      <c r="AT31" s="241" t="s">
        <v>184</v>
      </c>
      <c r="AU31" s="437" t="s">
        <v>185</v>
      </c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</row>
    <row r="32" spans="1:60" ht="15" customHeight="1">
      <c r="A32" s="242"/>
      <c r="B32" s="243"/>
      <c r="C32" s="243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44"/>
      <c r="AQ32" s="219"/>
      <c r="AR32" s="219"/>
      <c r="AS32" s="219"/>
      <c r="AT32" s="219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38"/>
      <c r="BF32" s="438"/>
      <c r="BG32" s="438"/>
      <c r="BH32" s="438"/>
    </row>
    <row r="33" spans="1:60" ht="15" customHeight="1">
      <c r="A33" s="242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44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45"/>
      <c r="BD33" s="245"/>
      <c r="BE33" s="245"/>
      <c r="BF33" s="245"/>
      <c r="BG33" s="245"/>
      <c r="BH33" s="245"/>
    </row>
    <row r="34" spans="1:60" ht="15" customHeight="1">
      <c r="A34" s="246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47"/>
      <c r="AQ34" s="219"/>
      <c r="AR34" s="219"/>
      <c r="AS34" s="219"/>
      <c r="AT34" s="248" t="s">
        <v>186</v>
      </c>
      <c r="AU34" s="439" t="s">
        <v>187</v>
      </c>
      <c r="AV34" s="430"/>
      <c r="AW34" s="430"/>
      <c r="AX34" s="430"/>
      <c r="AY34" s="430"/>
      <c r="AZ34" s="249" t="s">
        <v>295</v>
      </c>
      <c r="BA34" s="250"/>
      <c r="BB34" s="250"/>
      <c r="BC34" s="251" t="s">
        <v>296</v>
      </c>
      <c r="BD34" s="250"/>
      <c r="BE34" s="250"/>
      <c r="BF34" s="250"/>
      <c r="BG34" s="250"/>
      <c r="BH34" s="250"/>
    </row>
    <row r="35" spans="1:60" ht="15" customHeight="1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52" t="s">
        <v>188</v>
      </c>
      <c r="BB35" s="219"/>
      <c r="BC35" s="245"/>
      <c r="BD35" s="245"/>
      <c r="BE35" s="245"/>
      <c r="BF35" s="245"/>
      <c r="BG35" s="245"/>
      <c r="BH35" s="245"/>
    </row>
    <row r="36" spans="1:60" ht="15" customHeight="1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</row>
  </sheetData>
  <sheetProtection/>
  <mergeCells count="74">
    <mergeCell ref="AQ2:BH2"/>
    <mergeCell ref="W3:AA4"/>
    <mergeCell ref="AW3:BB4"/>
    <mergeCell ref="BC3:BH4"/>
    <mergeCell ref="A1:K1"/>
    <mergeCell ref="N1:P1"/>
    <mergeCell ref="Q1:BH1"/>
    <mergeCell ref="A2:E4"/>
    <mergeCell ref="F2:K4"/>
    <mergeCell ref="N2:V4"/>
    <mergeCell ref="W2:AL2"/>
    <mergeCell ref="AM2:AP4"/>
    <mergeCell ref="A6:A17"/>
    <mergeCell ref="B6:B17"/>
    <mergeCell ref="C6:C17"/>
    <mergeCell ref="D6:D17"/>
    <mergeCell ref="AB3:AL4"/>
    <mergeCell ref="T6:T17"/>
    <mergeCell ref="U6:U17"/>
    <mergeCell ref="V6:V17"/>
    <mergeCell ref="AQ3:AV4"/>
    <mergeCell ref="I6:I17"/>
    <mergeCell ref="J6:J17"/>
    <mergeCell ref="K6:K17"/>
    <mergeCell ref="N6:N17"/>
    <mergeCell ref="E6:E17"/>
    <mergeCell ref="F6:F17"/>
    <mergeCell ref="G6:G17"/>
    <mergeCell ref="H6:H17"/>
    <mergeCell ref="S6:S17"/>
    <mergeCell ref="O6:O17"/>
    <mergeCell ref="P6:P17"/>
    <mergeCell ref="Q6:Q17"/>
    <mergeCell ref="R6:R17"/>
    <mergeCell ref="AA6:AA17"/>
    <mergeCell ref="AB6:AB17"/>
    <mergeCell ref="AC6:AC17"/>
    <mergeCell ref="AD6:AD17"/>
    <mergeCell ref="W6:W17"/>
    <mergeCell ref="X6:X17"/>
    <mergeCell ref="Y6:Y17"/>
    <mergeCell ref="Z6:Z17"/>
    <mergeCell ref="AI6:AI17"/>
    <mergeCell ref="AJ6:AJ17"/>
    <mergeCell ref="AK6:AK17"/>
    <mergeCell ref="AL6:AL17"/>
    <mergeCell ref="AE6:AE17"/>
    <mergeCell ref="AF6:AF17"/>
    <mergeCell ref="AG6:AG17"/>
    <mergeCell ref="AH6:AH17"/>
    <mergeCell ref="AQ6:AQ17"/>
    <mergeCell ref="AR6:AR17"/>
    <mergeCell ref="AS6:AS17"/>
    <mergeCell ref="AT6:AT17"/>
    <mergeCell ref="AM6:AM17"/>
    <mergeCell ref="AN6:AN17"/>
    <mergeCell ref="AO6:AO17"/>
    <mergeCell ref="AP6:AP17"/>
    <mergeCell ref="AU34:AY34"/>
    <mergeCell ref="BG6:BG17"/>
    <mergeCell ref="BH6:BH17"/>
    <mergeCell ref="BD6:BD17"/>
    <mergeCell ref="BE6:BE17"/>
    <mergeCell ref="BF6:BF17"/>
    <mergeCell ref="AW6:AW17"/>
    <mergeCell ref="BC6:BC17"/>
    <mergeCell ref="AY6:AY17"/>
    <mergeCell ref="AZ6:AZ17"/>
    <mergeCell ref="AX6:AX17"/>
    <mergeCell ref="AU6:AU17"/>
    <mergeCell ref="AV6:AV17"/>
    <mergeCell ref="AU31:BH32"/>
    <mergeCell ref="BA6:BA17"/>
    <mergeCell ref="BB6:BB17"/>
  </mergeCells>
  <printOptions/>
  <pageMargins left="0" right="0" top="0.3937007874015748" bottom="0.3937007874015748" header="0.31496062992125984" footer="0.31496062992125984"/>
  <pageSetup fitToHeight="1" fitToWidth="1" horizontalDpi="300" verticalDpi="300" orientation="landscape" paperSize="9" scale="91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6.7109375" style="14" customWidth="1"/>
    <col min="2" max="11" width="8.8515625" style="14" customWidth="1"/>
    <col min="12" max="16384" width="9.140625" style="14" customWidth="1"/>
  </cols>
  <sheetData>
    <row r="1" spans="1:12" ht="30" customHeight="1">
      <c r="A1" s="494" t="s">
        <v>189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13"/>
    </row>
    <row r="2" spans="1:11" ht="15" customHeight="1">
      <c r="A2" s="477" t="s">
        <v>190</v>
      </c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1:11" ht="15" customHeight="1">
      <c r="A3" s="478"/>
      <c r="B3" s="257" t="s">
        <v>197</v>
      </c>
      <c r="C3" s="258"/>
      <c r="D3" s="258"/>
      <c r="E3" s="258"/>
      <c r="F3" s="258"/>
      <c r="G3" s="258"/>
      <c r="H3" s="258" t="s">
        <v>205</v>
      </c>
      <c r="I3" s="258"/>
      <c r="J3" s="258"/>
      <c r="K3" s="259"/>
    </row>
    <row r="4" spans="1:11" ht="15" customHeight="1">
      <c r="A4" s="478"/>
      <c r="B4" s="257" t="s">
        <v>199</v>
      </c>
      <c r="C4" s="258"/>
      <c r="D4" s="258"/>
      <c r="E4" s="258"/>
      <c r="F4" s="258"/>
      <c r="G4" s="258"/>
      <c r="H4" s="258"/>
      <c r="I4" s="258"/>
      <c r="J4" s="258"/>
      <c r="K4" s="260" t="s">
        <v>191</v>
      </c>
    </row>
    <row r="5" spans="1:11" ht="15" customHeight="1">
      <c r="A5" s="478"/>
      <c r="B5" s="257" t="s">
        <v>200</v>
      </c>
      <c r="C5" s="258"/>
      <c r="D5" s="258"/>
      <c r="E5" s="258"/>
      <c r="F5" s="258"/>
      <c r="G5" s="258"/>
      <c r="H5" s="258"/>
      <c r="I5" s="258"/>
      <c r="J5" s="258"/>
      <c r="K5" s="260" t="s">
        <v>192</v>
      </c>
    </row>
    <row r="6" spans="1:11" ht="15" customHeight="1">
      <c r="A6" s="478"/>
      <c r="B6" s="261" t="s">
        <v>193</v>
      </c>
      <c r="C6" s="262"/>
      <c r="D6" s="262"/>
      <c r="E6" s="262"/>
      <c r="F6" s="262"/>
      <c r="G6" s="262"/>
      <c r="H6" s="262"/>
      <c r="I6" s="262"/>
      <c r="J6" s="262"/>
      <c r="K6" s="263"/>
    </row>
    <row r="7" spans="1:11" ht="12.75" customHeight="1">
      <c r="A7" s="478"/>
      <c r="B7" s="491" t="s">
        <v>194</v>
      </c>
      <c r="C7" s="496"/>
      <c r="D7" s="496"/>
      <c r="E7" s="496"/>
      <c r="F7" s="496"/>
      <c r="G7" s="496"/>
      <c r="H7" s="496"/>
      <c r="I7" s="496"/>
      <c r="J7" s="496"/>
      <c r="K7" s="497"/>
    </row>
    <row r="8" spans="1:11" ht="15" customHeight="1">
      <c r="A8" s="478"/>
      <c r="B8" s="491"/>
      <c r="C8" s="496"/>
      <c r="D8" s="496"/>
      <c r="E8" s="496"/>
      <c r="F8" s="496"/>
      <c r="G8" s="496"/>
      <c r="H8" s="496"/>
      <c r="I8" s="496"/>
      <c r="J8" s="496"/>
      <c r="K8" s="497"/>
    </row>
    <row r="9" spans="1:11" ht="12.75" customHeight="1">
      <c r="A9" s="478"/>
      <c r="B9" s="483" t="s">
        <v>256</v>
      </c>
      <c r="C9" s="484"/>
      <c r="D9" s="484"/>
      <c r="E9" s="484"/>
      <c r="F9" s="484"/>
      <c r="G9" s="484"/>
      <c r="H9" s="484"/>
      <c r="I9" s="484"/>
      <c r="J9" s="484"/>
      <c r="K9" s="485"/>
    </row>
    <row r="10" spans="1:11" ht="15" customHeight="1">
      <c r="A10" s="478"/>
      <c r="B10" s="486"/>
      <c r="C10" s="484"/>
      <c r="D10" s="484"/>
      <c r="E10" s="484"/>
      <c r="F10" s="484"/>
      <c r="G10" s="484"/>
      <c r="H10" s="484"/>
      <c r="I10" s="484"/>
      <c r="J10" s="484"/>
      <c r="K10" s="485"/>
    </row>
    <row r="11" spans="1:11" ht="15" customHeight="1">
      <c r="A11" s="478"/>
      <c r="B11" s="264"/>
      <c r="C11" s="265"/>
      <c r="D11" s="265"/>
      <c r="E11" s="265"/>
      <c r="F11" s="265"/>
      <c r="G11" s="265"/>
      <c r="H11" s="265"/>
      <c r="I11" s="265"/>
      <c r="J11" s="265"/>
      <c r="K11" s="266"/>
    </row>
    <row r="12" spans="1:11" ht="15" customHeight="1">
      <c r="A12" s="478"/>
      <c r="B12" s="257"/>
      <c r="C12" s="258"/>
      <c r="D12" s="258"/>
      <c r="E12" s="258"/>
      <c r="F12" s="258"/>
      <c r="G12" s="258"/>
      <c r="H12" s="267"/>
      <c r="I12" s="258"/>
      <c r="J12" s="258"/>
      <c r="K12" s="259"/>
    </row>
    <row r="13" spans="1:11" ht="15" customHeight="1">
      <c r="A13" s="478"/>
      <c r="B13" s="268" t="s">
        <v>297</v>
      </c>
      <c r="C13" s="258"/>
      <c r="D13" s="258"/>
      <c r="E13" s="258"/>
      <c r="F13" s="258"/>
      <c r="G13" s="269"/>
      <c r="H13" s="269"/>
      <c r="I13" s="269"/>
      <c r="J13" s="269"/>
      <c r="K13" s="270"/>
    </row>
    <row r="14" spans="1:11" ht="12.75" customHeight="1">
      <c r="A14" s="478"/>
      <c r="B14" s="271"/>
      <c r="C14" s="267"/>
      <c r="D14" s="267"/>
      <c r="E14" s="267"/>
      <c r="F14" s="267"/>
      <c r="G14" s="480" t="s">
        <v>257</v>
      </c>
      <c r="H14" s="481"/>
      <c r="I14" s="481"/>
      <c r="J14" s="481"/>
      <c r="K14" s="482"/>
    </row>
    <row r="15" spans="1:11" ht="15" customHeight="1">
      <c r="A15" s="479"/>
      <c r="B15" s="272"/>
      <c r="C15" s="273"/>
      <c r="D15" s="273"/>
      <c r="E15" s="273"/>
      <c r="F15" s="273"/>
      <c r="G15" s="273"/>
      <c r="H15" s="273"/>
      <c r="I15" s="273"/>
      <c r="J15" s="273"/>
      <c r="K15" s="274"/>
    </row>
    <row r="16" spans="1:11" ht="18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8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</row>
    <row r="18" spans="1:11" ht="18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</row>
    <row r="19" spans="1:11" ht="15" customHeight="1">
      <c r="A19" s="477" t="s">
        <v>196</v>
      </c>
      <c r="B19" s="254"/>
      <c r="C19" s="255"/>
      <c r="D19" s="255"/>
      <c r="E19" s="255"/>
      <c r="F19" s="255"/>
      <c r="G19" s="255"/>
      <c r="H19" s="255"/>
      <c r="I19" s="255"/>
      <c r="J19" s="255"/>
      <c r="K19" s="256"/>
    </row>
    <row r="20" spans="1:11" ht="15" customHeight="1">
      <c r="A20" s="478"/>
      <c r="B20" s="257" t="s">
        <v>197</v>
      </c>
      <c r="C20" s="258"/>
      <c r="D20" s="258"/>
      <c r="E20" s="258"/>
      <c r="F20" s="258"/>
      <c r="G20" s="258"/>
      <c r="H20" s="258" t="s">
        <v>198</v>
      </c>
      <c r="I20" s="258"/>
      <c r="J20" s="258"/>
      <c r="K20" s="259"/>
    </row>
    <row r="21" spans="1:11" ht="15" customHeight="1">
      <c r="A21" s="478"/>
      <c r="B21" s="257" t="s">
        <v>199</v>
      </c>
      <c r="C21" s="258"/>
      <c r="D21" s="258"/>
      <c r="E21" s="258"/>
      <c r="F21" s="258"/>
      <c r="G21" s="258"/>
      <c r="H21" s="258"/>
      <c r="I21" s="258"/>
      <c r="J21" s="258"/>
      <c r="K21" s="260" t="s">
        <v>191</v>
      </c>
    </row>
    <row r="22" spans="1:11" ht="15" customHeight="1">
      <c r="A22" s="478"/>
      <c r="B22" s="257" t="s">
        <v>200</v>
      </c>
      <c r="C22" s="258"/>
      <c r="D22" s="258"/>
      <c r="E22" s="258"/>
      <c r="F22" s="258"/>
      <c r="G22" s="258"/>
      <c r="H22" s="258"/>
      <c r="I22" s="258"/>
      <c r="J22" s="258"/>
      <c r="K22" s="260" t="s">
        <v>192</v>
      </c>
    </row>
    <row r="23" spans="1:11" ht="15" customHeight="1">
      <c r="A23" s="478"/>
      <c r="B23" s="261" t="s">
        <v>193</v>
      </c>
      <c r="C23" s="262"/>
      <c r="D23" s="262"/>
      <c r="E23" s="262"/>
      <c r="F23" s="262"/>
      <c r="G23" s="262"/>
      <c r="H23" s="262"/>
      <c r="I23" s="262"/>
      <c r="J23" s="262"/>
      <c r="K23" s="263"/>
    </row>
    <row r="24" spans="1:11" ht="12.75" customHeight="1">
      <c r="A24" s="478"/>
      <c r="B24" s="491" t="s">
        <v>194</v>
      </c>
      <c r="C24" s="492"/>
      <c r="D24" s="492"/>
      <c r="E24" s="492"/>
      <c r="F24" s="492"/>
      <c r="G24" s="492"/>
      <c r="H24" s="492"/>
      <c r="I24" s="492"/>
      <c r="J24" s="492"/>
      <c r="K24" s="493"/>
    </row>
    <row r="25" spans="1:11" ht="15" customHeight="1">
      <c r="A25" s="478"/>
      <c r="B25" s="486"/>
      <c r="C25" s="484"/>
      <c r="D25" s="484"/>
      <c r="E25" s="484"/>
      <c r="F25" s="484"/>
      <c r="G25" s="484"/>
      <c r="H25" s="484"/>
      <c r="I25" s="484"/>
      <c r="J25" s="484"/>
      <c r="K25" s="485"/>
    </row>
    <row r="26" spans="1:11" ht="12.75" customHeight="1">
      <c r="A26" s="478"/>
      <c r="B26" s="483" t="s">
        <v>256</v>
      </c>
      <c r="C26" s="484"/>
      <c r="D26" s="484"/>
      <c r="E26" s="484"/>
      <c r="F26" s="484"/>
      <c r="G26" s="484"/>
      <c r="H26" s="484"/>
      <c r="I26" s="484"/>
      <c r="J26" s="484"/>
      <c r="K26" s="485"/>
    </row>
    <row r="27" spans="1:11" ht="15" customHeight="1">
      <c r="A27" s="478"/>
      <c r="B27" s="486"/>
      <c r="C27" s="484"/>
      <c r="D27" s="484"/>
      <c r="E27" s="484"/>
      <c r="F27" s="484"/>
      <c r="G27" s="484"/>
      <c r="H27" s="484"/>
      <c r="I27" s="484"/>
      <c r="J27" s="484"/>
      <c r="K27" s="485"/>
    </row>
    <row r="28" spans="1:11" ht="15" customHeight="1">
      <c r="A28" s="478"/>
      <c r="B28" s="264"/>
      <c r="C28" s="265"/>
      <c r="D28" s="265"/>
      <c r="E28" s="265"/>
      <c r="F28" s="265"/>
      <c r="G28" s="265"/>
      <c r="H28" s="265"/>
      <c r="I28" s="265"/>
      <c r="J28" s="265"/>
      <c r="K28" s="266"/>
    </row>
    <row r="29" spans="1:11" ht="15" customHeight="1">
      <c r="A29" s="478"/>
      <c r="B29" s="257"/>
      <c r="C29" s="258"/>
      <c r="D29" s="258"/>
      <c r="E29" s="258"/>
      <c r="F29" s="258"/>
      <c r="G29" s="258"/>
      <c r="H29" s="258"/>
      <c r="I29" s="258"/>
      <c r="J29" s="258"/>
      <c r="K29" s="259"/>
    </row>
    <row r="30" spans="1:11" ht="15" customHeight="1">
      <c r="A30" s="478"/>
      <c r="B30" s="268" t="s">
        <v>297</v>
      </c>
      <c r="C30" s="258"/>
      <c r="D30" s="258"/>
      <c r="E30" s="258"/>
      <c r="F30" s="258"/>
      <c r="G30" s="269"/>
      <c r="H30" s="269"/>
      <c r="I30" s="269"/>
      <c r="J30" s="269"/>
      <c r="K30" s="270"/>
    </row>
    <row r="31" spans="1:11" ht="12.75" customHeight="1">
      <c r="A31" s="478"/>
      <c r="B31" s="271"/>
      <c r="C31" s="267"/>
      <c r="D31" s="267"/>
      <c r="E31" s="267"/>
      <c r="F31" s="267"/>
      <c r="G31" s="480" t="s">
        <v>257</v>
      </c>
      <c r="H31" s="481"/>
      <c r="I31" s="481"/>
      <c r="J31" s="481"/>
      <c r="K31" s="482"/>
    </row>
    <row r="32" spans="1:11" ht="15" customHeight="1">
      <c r="A32" s="479"/>
      <c r="B32" s="272"/>
      <c r="C32" s="273"/>
      <c r="D32" s="273"/>
      <c r="E32" s="273"/>
      <c r="F32" s="273"/>
      <c r="G32" s="273"/>
      <c r="H32" s="273"/>
      <c r="I32" s="273"/>
      <c r="J32" s="273"/>
      <c r="K32" s="274"/>
    </row>
    <row r="33" spans="1:11" ht="18" customHeight="1">
      <c r="A33" s="255"/>
      <c r="B33" s="275"/>
      <c r="C33" s="275"/>
      <c r="D33" s="275"/>
      <c r="E33" s="275"/>
      <c r="F33" s="275"/>
      <c r="G33" s="275"/>
      <c r="H33" s="275"/>
      <c r="I33" s="275"/>
      <c r="J33" s="275"/>
      <c r="K33" s="276"/>
    </row>
    <row r="34" spans="1:11" ht="18" customHeight="1">
      <c r="A34" s="267"/>
      <c r="B34" s="275"/>
      <c r="C34" s="275"/>
      <c r="D34" s="275"/>
      <c r="E34" s="275"/>
      <c r="F34" s="275"/>
      <c r="G34" s="275"/>
      <c r="H34" s="275"/>
      <c r="I34" s="275"/>
      <c r="J34" s="275"/>
      <c r="K34" s="276"/>
    </row>
    <row r="35" spans="1:11" ht="18" customHeight="1">
      <c r="A35" s="267"/>
      <c r="B35" s="277"/>
      <c r="C35" s="278"/>
      <c r="D35" s="278"/>
      <c r="E35" s="278"/>
      <c r="F35" s="278"/>
      <c r="G35" s="278"/>
      <c r="H35" s="278"/>
      <c r="I35" s="278"/>
      <c r="J35" s="278"/>
      <c r="K35" s="278"/>
    </row>
    <row r="36" spans="1:11" ht="15" customHeight="1">
      <c r="A36" s="477" t="s">
        <v>201</v>
      </c>
      <c r="B36" s="254"/>
      <c r="C36" s="255"/>
      <c r="D36" s="255"/>
      <c r="E36" s="255"/>
      <c r="F36" s="255"/>
      <c r="G36" s="255"/>
      <c r="H36" s="255"/>
      <c r="I36" s="255"/>
      <c r="J36" s="255"/>
      <c r="K36" s="256"/>
    </row>
    <row r="37" spans="1:11" ht="15" customHeight="1">
      <c r="A37" s="478"/>
      <c r="B37" s="257" t="s">
        <v>197</v>
      </c>
      <c r="C37" s="258"/>
      <c r="D37" s="258"/>
      <c r="E37" s="258"/>
      <c r="F37" s="258"/>
      <c r="G37" s="258"/>
      <c r="H37" s="258" t="s">
        <v>198</v>
      </c>
      <c r="I37" s="258"/>
      <c r="J37" s="258"/>
      <c r="K37" s="259"/>
    </row>
    <row r="38" spans="1:11" ht="15" customHeight="1">
      <c r="A38" s="478"/>
      <c r="B38" s="257" t="s">
        <v>199</v>
      </c>
      <c r="C38" s="258"/>
      <c r="D38" s="258"/>
      <c r="E38" s="258"/>
      <c r="F38" s="258"/>
      <c r="G38" s="258"/>
      <c r="H38" s="258"/>
      <c r="I38" s="258"/>
      <c r="J38" s="258"/>
      <c r="K38" s="260" t="s">
        <v>191</v>
      </c>
    </row>
    <row r="39" spans="1:11" ht="15" customHeight="1">
      <c r="A39" s="478"/>
      <c r="B39" s="257" t="s">
        <v>200</v>
      </c>
      <c r="C39" s="258"/>
      <c r="D39" s="258"/>
      <c r="E39" s="258"/>
      <c r="F39" s="258"/>
      <c r="G39" s="258"/>
      <c r="H39" s="258"/>
      <c r="I39" s="258"/>
      <c r="J39" s="258"/>
      <c r="K39" s="260" t="s">
        <v>192</v>
      </c>
    </row>
    <row r="40" spans="1:11" ht="15" customHeight="1">
      <c r="A40" s="478"/>
      <c r="B40" s="261" t="s">
        <v>193</v>
      </c>
      <c r="C40" s="262"/>
      <c r="D40" s="262"/>
      <c r="E40" s="262"/>
      <c r="F40" s="262"/>
      <c r="G40" s="262"/>
      <c r="H40" s="262"/>
      <c r="I40" s="262"/>
      <c r="J40" s="262"/>
      <c r="K40" s="263"/>
    </row>
    <row r="41" spans="1:11" ht="12.75" customHeight="1">
      <c r="A41" s="478"/>
      <c r="B41" s="491" t="s">
        <v>194</v>
      </c>
      <c r="C41" s="492"/>
      <c r="D41" s="492"/>
      <c r="E41" s="492"/>
      <c r="F41" s="492"/>
      <c r="G41" s="492"/>
      <c r="H41" s="492"/>
      <c r="I41" s="492"/>
      <c r="J41" s="492"/>
      <c r="K41" s="493"/>
    </row>
    <row r="42" spans="1:11" ht="15" customHeight="1">
      <c r="A42" s="478"/>
      <c r="B42" s="486"/>
      <c r="C42" s="484"/>
      <c r="D42" s="484"/>
      <c r="E42" s="484"/>
      <c r="F42" s="484"/>
      <c r="G42" s="484"/>
      <c r="H42" s="484"/>
      <c r="I42" s="484"/>
      <c r="J42" s="484"/>
      <c r="K42" s="485"/>
    </row>
    <row r="43" spans="1:11" ht="12.75" customHeight="1">
      <c r="A43" s="478"/>
      <c r="B43" s="487" t="s">
        <v>195</v>
      </c>
      <c r="C43" s="488"/>
      <c r="D43" s="488"/>
      <c r="E43" s="488"/>
      <c r="F43" s="488"/>
      <c r="G43" s="488"/>
      <c r="H43" s="488"/>
      <c r="I43" s="488"/>
      <c r="J43" s="488"/>
      <c r="K43" s="489"/>
    </row>
    <row r="44" spans="1:11" ht="15" customHeight="1">
      <c r="A44" s="478"/>
      <c r="B44" s="490"/>
      <c r="C44" s="488"/>
      <c r="D44" s="488"/>
      <c r="E44" s="488"/>
      <c r="F44" s="488"/>
      <c r="G44" s="488"/>
      <c r="H44" s="488"/>
      <c r="I44" s="488"/>
      <c r="J44" s="488"/>
      <c r="K44" s="489"/>
    </row>
    <row r="45" spans="1:11" ht="15" customHeight="1">
      <c r="A45" s="478"/>
      <c r="B45" s="264"/>
      <c r="C45" s="265"/>
      <c r="D45" s="265"/>
      <c r="E45" s="265"/>
      <c r="F45" s="265"/>
      <c r="G45" s="265"/>
      <c r="H45" s="265"/>
      <c r="I45" s="265"/>
      <c r="J45" s="265"/>
      <c r="K45" s="266"/>
    </row>
    <row r="46" spans="1:11" ht="15" customHeight="1">
      <c r="A46" s="478"/>
      <c r="B46" s="257"/>
      <c r="C46" s="258"/>
      <c r="D46" s="258"/>
      <c r="E46" s="258"/>
      <c r="F46" s="258"/>
      <c r="G46" s="258"/>
      <c r="H46" s="258"/>
      <c r="I46" s="258"/>
      <c r="J46" s="258"/>
      <c r="K46" s="259"/>
    </row>
    <row r="47" spans="1:11" ht="15" customHeight="1">
      <c r="A47" s="478"/>
      <c r="B47" s="268" t="s">
        <v>297</v>
      </c>
      <c r="C47" s="258"/>
      <c r="D47" s="258"/>
      <c r="E47" s="258"/>
      <c r="F47" s="258"/>
      <c r="G47" s="269"/>
      <c r="H47" s="269"/>
      <c r="I47" s="269"/>
      <c r="J47" s="269"/>
      <c r="K47" s="270"/>
    </row>
    <row r="48" spans="1:11" ht="12.75" customHeight="1">
      <c r="A48" s="478"/>
      <c r="B48" s="271"/>
      <c r="C48" s="267"/>
      <c r="D48" s="267"/>
      <c r="E48" s="267"/>
      <c r="F48" s="267"/>
      <c r="G48" s="480" t="s">
        <v>257</v>
      </c>
      <c r="H48" s="481"/>
      <c r="I48" s="481"/>
      <c r="J48" s="481"/>
      <c r="K48" s="482"/>
    </row>
    <row r="49" spans="1:11" ht="15" customHeight="1">
      <c r="A49" s="479"/>
      <c r="B49" s="272"/>
      <c r="C49" s="273"/>
      <c r="D49" s="273"/>
      <c r="E49" s="273"/>
      <c r="F49" s="273"/>
      <c r="G49" s="273"/>
      <c r="H49" s="273"/>
      <c r="I49" s="273"/>
      <c r="J49" s="273"/>
      <c r="K49" s="274"/>
    </row>
    <row r="50" spans="1:11" ht="15" customHeight="1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</row>
    <row r="51" spans="1:11" ht="15" customHeight="1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</row>
    <row r="52" spans="1:11" ht="15" customHeight="1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</row>
    <row r="53" spans="1:11" ht="15" customHeight="1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</row>
    <row r="54" spans="1:11" ht="15" customHeight="1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</row>
    <row r="55" spans="1:11" ht="15" customHeight="1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3">
    <mergeCell ref="G14:K14"/>
    <mergeCell ref="B9:K10"/>
    <mergeCell ref="A1:K1"/>
    <mergeCell ref="B7:K8"/>
    <mergeCell ref="A2:A15"/>
    <mergeCell ref="A19:A32"/>
    <mergeCell ref="A36:A49"/>
    <mergeCell ref="G31:K31"/>
    <mergeCell ref="G48:K48"/>
    <mergeCell ref="B26:K27"/>
    <mergeCell ref="B43:K44"/>
    <mergeCell ref="B24:K25"/>
    <mergeCell ref="B41:K42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6.7109375" style="0" customWidth="1"/>
    <col min="2" max="11" width="8.8515625" style="0" customWidth="1"/>
  </cols>
  <sheetData>
    <row r="1" spans="1:11" ht="30" customHeight="1">
      <c r="A1" s="494" t="s">
        <v>189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1" ht="15.75" customHeight="1">
      <c r="A2" s="498" t="s">
        <v>203</v>
      </c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1:11" ht="15.75" customHeight="1">
      <c r="A3" s="499"/>
      <c r="B3" s="257" t="s">
        <v>206</v>
      </c>
      <c r="C3" s="258"/>
      <c r="D3" s="258"/>
      <c r="E3" s="258"/>
      <c r="F3" s="258"/>
      <c r="G3" s="258"/>
      <c r="H3" s="258" t="s">
        <v>205</v>
      </c>
      <c r="I3" s="258"/>
      <c r="J3" s="258"/>
      <c r="K3" s="259"/>
    </row>
    <row r="4" spans="1:11" ht="15.75" customHeight="1">
      <c r="A4" s="499"/>
      <c r="B4" s="257" t="s">
        <v>202</v>
      </c>
      <c r="C4" s="258"/>
      <c r="D4" s="258"/>
      <c r="E4" s="258"/>
      <c r="F4" s="258"/>
      <c r="G4" s="258"/>
      <c r="H4" s="258"/>
      <c r="I4" s="258"/>
      <c r="J4" s="258"/>
      <c r="K4" s="260" t="s">
        <v>191</v>
      </c>
    </row>
    <row r="5" spans="1:11" ht="15.75" customHeight="1">
      <c r="A5" s="499"/>
      <c r="B5" s="257" t="s">
        <v>200</v>
      </c>
      <c r="C5" s="258"/>
      <c r="D5" s="258"/>
      <c r="E5" s="258"/>
      <c r="F5" s="258"/>
      <c r="G5" s="258"/>
      <c r="H5" s="258"/>
      <c r="I5" s="258"/>
      <c r="J5" s="258"/>
      <c r="K5" s="260" t="s">
        <v>192</v>
      </c>
    </row>
    <row r="6" spans="1:11" ht="15.75" customHeight="1">
      <c r="A6" s="499"/>
      <c r="B6" s="261" t="s">
        <v>193</v>
      </c>
      <c r="C6" s="262"/>
      <c r="D6" s="262"/>
      <c r="E6" s="262"/>
      <c r="F6" s="262"/>
      <c r="G6" s="262"/>
      <c r="H6" s="262"/>
      <c r="I6" s="262"/>
      <c r="J6" s="262"/>
      <c r="K6" s="263"/>
    </row>
    <row r="7" spans="1:11" ht="12.75" customHeight="1">
      <c r="A7" s="499"/>
      <c r="B7" s="491" t="s">
        <v>194</v>
      </c>
      <c r="C7" s="496"/>
      <c r="D7" s="496"/>
      <c r="E7" s="496"/>
      <c r="F7" s="496"/>
      <c r="G7" s="496"/>
      <c r="H7" s="496"/>
      <c r="I7" s="496"/>
      <c r="J7" s="496"/>
      <c r="K7" s="497"/>
    </row>
    <row r="8" spans="1:11" ht="15.75" customHeight="1">
      <c r="A8" s="499"/>
      <c r="B8" s="491"/>
      <c r="C8" s="496"/>
      <c r="D8" s="496"/>
      <c r="E8" s="496"/>
      <c r="F8" s="496"/>
      <c r="G8" s="496"/>
      <c r="H8" s="496"/>
      <c r="I8" s="496"/>
      <c r="J8" s="496"/>
      <c r="K8" s="497"/>
    </row>
    <row r="9" spans="1:11" ht="12.75" customHeight="1">
      <c r="A9" s="499"/>
      <c r="B9" s="483" t="s">
        <v>256</v>
      </c>
      <c r="C9" s="484"/>
      <c r="D9" s="484"/>
      <c r="E9" s="484"/>
      <c r="F9" s="484"/>
      <c r="G9" s="484"/>
      <c r="H9" s="484"/>
      <c r="I9" s="484"/>
      <c r="J9" s="484"/>
      <c r="K9" s="485"/>
    </row>
    <row r="10" spans="1:11" ht="15.75" customHeight="1">
      <c r="A10" s="499"/>
      <c r="B10" s="486"/>
      <c r="C10" s="484"/>
      <c r="D10" s="484"/>
      <c r="E10" s="484"/>
      <c r="F10" s="484"/>
      <c r="G10" s="484"/>
      <c r="H10" s="484"/>
      <c r="I10" s="484"/>
      <c r="J10" s="484"/>
      <c r="K10" s="485"/>
    </row>
    <row r="11" spans="1:11" ht="15.75" customHeight="1">
      <c r="A11" s="499"/>
      <c r="B11" s="264"/>
      <c r="C11" s="265"/>
      <c r="D11" s="265"/>
      <c r="E11" s="265"/>
      <c r="F11" s="265"/>
      <c r="G11" s="265"/>
      <c r="H11" s="265"/>
      <c r="I11" s="265"/>
      <c r="J11" s="265"/>
      <c r="K11" s="266"/>
    </row>
    <row r="12" spans="1:11" ht="15.75" customHeight="1">
      <c r="A12" s="499"/>
      <c r="B12" s="257"/>
      <c r="C12" s="258"/>
      <c r="D12" s="258"/>
      <c r="E12" s="258"/>
      <c r="F12" s="258"/>
      <c r="G12" s="258"/>
      <c r="H12" s="267"/>
      <c r="I12" s="258"/>
      <c r="J12" s="258"/>
      <c r="K12" s="259"/>
    </row>
    <row r="13" spans="1:11" ht="15.75" customHeight="1">
      <c r="A13" s="499"/>
      <c r="B13" s="268" t="s">
        <v>298</v>
      </c>
      <c r="C13" s="258"/>
      <c r="D13" s="258"/>
      <c r="E13" s="258"/>
      <c r="F13" s="258"/>
      <c r="G13" s="269"/>
      <c r="H13" s="269"/>
      <c r="I13" s="269"/>
      <c r="J13" s="269"/>
      <c r="K13" s="270"/>
    </row>
    <row r="14" spans="1:11" ht="12.75" customHeight="1">
      <c r="A14" s="499"/>
      <c r="B14" s="271"/>
      <c r="C14" s="267"/>
      <c r="D14" s="267"/>
      <c r="E14" s="267"/>
      <c r="F14" s="267"/>
      <c r="G14" s="480" t="s">
        <v>257</v>
      </c>
      <c r="H14" s="481"/>
      <c r="I14" s="481"/>
      <c r="J14" s="481"/>
      <c r="K14" s="482"/>
    </row>
    <row r="15" spans="1:11" ht="15.75" customHeight="1">
      <c r="A15" s="500"/>
      <c r="B15" s="272"/>
      <c r="C15" s="273"/>
      <c r="D15" s="273"/>
      <c r="E15" s="273"/>
      <c r="F15" s="273"/>
      <c r="G15" s="273"/>
      <c r="H15" s="273"/>
      <c r="I15" s="273"/>
      <c r="J15" s="273"/>
      <c r="K15" s="274"/>
    </row>
    <row r="16" spans="1:11" ht="15.75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.75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</row>
    <row r="18" spans="1:11" ht="15.7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</row>
    <row r="19" spans="1:11" ht="15.75" customHeight="1">
      <c r="A19" s="498" t="s">
        <v>204</v>
      </c>
      <c r="B19" s="254"/>
      <c r="C19" s="255"/>
      <c r="D19" s="255"/>
      <c r="E19" s="255"/>
      <c r="F19" s="255"/>
      <c r="G19" s="255"/>
      <c r="H19" s="255"/>
      <c r="I19" s="255"/>
      <c r="J19" s="255"/>
      <c r="K19" s="256"/>
    </row>
    <row r="20" spans="1:11" ht="15.75" customHeight="1">
      <c r="A20" s="499"/>
      <c r="B20" s="257" t="s">
        <v>197</v>
      </c>
      <c r="C20" s="258"/>
      <c r="D20" s="258"/>
      <c r="E20" s="258"/>
      <c r="F20" s="258"/>
      <c r="G20" s="258"/>
      <c r="H20" s="258" t="s">
        <v>198</v>
      </c>
      <c r="I20" s="258"/>
      <c r="J20" s="258"/>
      <c r="K20" s="259"/>
    </row>
    <row r="21" spans="1:11" ht="15.75" customHeight="1">
      <c r="A21" s="499"/>
      <c r="B21" s="257" t="s">
        <v>199</v>
      </c>
      <c r="C21" s="258"/>
      <c r="D21" s="258"/>
      <c r="E21" s="258"/>
      <c r="F21" s="258"/>
      <c r="G21" s="258"/>
      <c r="H21" s="258"/>
      <c r="I21" s="258"/>
      <c r="J21" s="258"/>
      <c r="K21" s="260" t="s">
        <v>191</v>
      </c>
    </row>
    <row r="22" spans="1:11" ht="15.75" customHeight="1">
      <c r="A22" s="499"/>
      <c r="B22" s="257" t="s">
        <v>200</v>
      </c>
      <c r="C22" s="258"/>
      <c r="D22" s="258"/>
      <c r="E22" s="258"/>
      <c r="F22" s="258"/>
      <c r="G22" s="258"/>
      <c r="H22" s="258"/>
      <c r="I22" s="258"/>
      <c r="J22" s="258"/>
      <c r="K22" s="260" t="s">
        <v>192</v>
      </c>
    </row>
    <row r="23" spans="1:11" ht="15.75" customHeight="1">
      <c r="A23" s="499"/>
      <c r="B23" s="261" t="s">
        <v>193</v>
      </c>
      <c r="C23" s="262"/>
      <c r="D23" s="262"/>
      <c r="E23" s="262"/>
      <c r="F23" s="262"/>
      <c r="G23" s="262"/>
      <c r="H23" s="262"/>
      <c r="I23" s="262"/>
      <c r="J23" s="262"/>
      <c r="K23" s="263"/>
    </row>
    <row r="24" spans="1:11" ht="12.75" customHeight="1">
      <c r="A24" s="499"/>
      <c r="B24" s="491" t="s">
        <v>194</v>
      </c>
      <c r="C24" s="492"/>
      <c r="D24" s="492"/>
      <c r="E24" s="492"/>
      <c r="F24" s="492"/>
      <c r="G24" s="492"/>
      <c r="H24" s="492"/>
      <c r="I24" s="492"/>
      <c r="J24" s="492"/>
      <c r="K24" s="493"/>
    </row>
    <row r="25" spans="1:11" ht="15.75" customHeight="1">
      <c r="A25" s="499"/>
      <c r="B25" s="486"/>
      <c r="C25" s="484"/>
      <c r="D25" s="484"/>
      <c r="E25" s="484"/>
      <c r="F25" s="484"/>
      <c r="G25" s="484"/>
      <c r="H25" s="484"/>
      <c r="I25" s="484"/>
      <c r="J25" s="484"/>
      <c r="K25" s="485"/>
    </row>
    <row r="26" spans="1:11" ht="12.75" customHeight="1">
      <c r="A26" s="499"/>
      <c r="B26" s="483" t="s">
        <v>256</v>
      </c>
      <c r="C26" s="484"/>
      <c r="D26" s="484"/>
      <c r="E26" s="484"/>
      <c r="F26" s="484"/>
      <c r="G26" s="484"/>
      <c r="H26" s="484"/>
      <c r="I26" s="484"/>
      <c r="J26" s="484"/>
      <c r="K26" s="485"/>
    </row>
    <row r="27" spans="1:11" ht="15.75" customHeight="1">
      <c r="A27" s="499"/>
      <c r="B27" s="486"/>
      <c r="C27" s="484"/>
      <c r="D27" s="484"/>
      <c r="E27" s="484"/>
      <c r="F27" s="484"/>
      <c r="G27" s="484"/>
      <c r="H27" s="484"/>
      <c r="I27" s="484"/>
      <c r="J27" s="484"/>
      <c r="K27" s="485"/>
    </row>
    <row r="28" spans="1:11" ht="15.75" customHeight="1">
      <c r="A28" s="499"/>
      <c r="B28" s="264"/>
      <c r="C28" s="265"/>
      <c r="D28" s="265"/>
      <c r="E28" s="265"/>
      <c r="F28" s="265"/>
      <c r="G28" s="265"/>
      <c r="H28" s="265"/>
      <c r="I28" s="265"/>
      <c r="J28" s="265"/>
      <c r="K28" s="266"/>
    </row>
    <row r="29" spans="1:11" ht="15.75" customHeight="1">
      <c r="A29" s="499"/>
      <c r="B29" s="257"/>
      <c r="C29" s="258"/>
      <c r="D29" s="258"/>
      <c r="E29" s="258"/>
      <c r="F29" s="258"/>
      <c r="G29" s="258"/>
      <c r="H29" s="258"/>
      <c r="I29" s="258"/>
      <c r="J29" s="258"/>
      <c r="K29" s="259"/>
    </row>
    <row r="30" spans="1:11" ht="15.75" customHeight="1">
      <c r="A30" s="499"/>
      <c r="B30" s="268" t="s">
        <v>297</v>
      </c>
      <c r="C30" s="258"/>
      <c r="D30" s="258"/>
      <c r="E30" s="258"/>
      <c r="F30" s="258"/>
      <c r="G30" s="269"/>
      <c r="H30" s="269"/>
      <c r="I30" s="269"/>
      <c r="J30" s="269"/>
      <c r="K30" s="270"/>
    </row>
    <row r="31" spans="1:11" ht="12.75" customHeight="1">
      <c r="A31" s="499"/>
      <c r="B31" s="271"/>
      <c r="C31" s="267"/>
      <c r="D31" s="267"/>
      <c r="E31" s="267"/>
      <c r="F31" s="267"/>
      <c r="G31" s="480" t="s">
        <v>257</v>
      </c>
      <c r="H31" s="481"/>
      <c r="I31" s="481"/>
      <c r="J31" s="481"/>
      <c r="K31" s="482"/>
    </row>
    <row r="32" spans="1:11" ht="15.75" customHeight="1">
      <c r="A32" s="500"/>
      <c r="B32" s="272"/>
      <c r="C32" s="273"/>
      <c r="D32" s="273"/>
      <c r="E32" s="273"/>
      <c r="F32" s="273"/>
      <c r="G32" s="273"/>
      <c r="H32" s="273"/>
      <c r="I32" s="273"/>
      <c r="J32" s="273"/>
      <c r="K32" s="274"/>
    </row>
    <row r="33" spans="1:11" ht="12.75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</row>
    <row r="34" spans="1:11" ht="12.75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</row>
    <row r="35" spans="1:11" ht="12.75">
      <c r="A35" s="253"/>
      <c r="B35" s="253"/>
      <c r="C35" s="253"/>
      <c r="D35" s="253"/>
      <c r="E35" s="253"/>
      <c r="F35" s="253"/>
      <c r="G35" s="253"/>
      <c r="H35" s="253"/>
      <c r="I35" s="253"/>
      <c r="J35" s="253"/>
      <c r="K35" s="253"/>
    </row>
    <row r="36" spans="1:11" ht="12.75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</row>
    <row r="37" spans="1:11" ht="12.75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</row>
    <row r="38" spans="1:11" ht="12.75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</row>
    <row r="39" spans="1:11" ht="12.75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</row>
    <row r="40" spans="1:11" ht="12.75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</row>
    <row r="41" spans="1:11" ht="12.75">
      <c r="A41" s="253"/>
      <c r="B41" s="253"/>
      <c r="C41" s="253"/>
      <c r="D41" s="253"/>
      <c r="E41" s="253"/>
      <c r="F41" s="253"/>
      <c r="G41" s="253"/>
      <c r="H41" s="253"/>
      <c r="I41" s="253"/>
      <c r="J41" s="253"/>
      <c r="K41" s="253"/>
    </row>
    <row r="42" spans="1:11" ht="12.75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</row>
    <row r="43" spans="1:11" ht="12.75">
      <c r="A43" s="253"/>
      <c r="B43" s="253"/>
      <c r="C43" s="253"/>
      <c r="D43" s="253"/>
      <c r="E43" s="253"/>
      <c r="F43" s="253"/>
      <c r="G43" s="253"/>
      <c r="H43" s="253"/>
      <c r="I43" s="253"/>
      <c r="J43" s="253"/>
      <c r="K43" s="253"/>
    </row>
    <row r="44" spans="1:11" ht="12.75">
      <c r="A44" s="253"/>
      <c r="B44" s="253"/>
      <c r="C44" s="253"/>
      <c r="D44" s="253"/>
      <c r="E44" s="253"/>
      <c r="F44" s="253"/>
      <c r="G44" s="253"/>
      <c r="H44" s="253"/>
      <c r="I44" s="253"/>
      <c r="J44" s="253"/>
      <c r="K44" s="253"/>
    </row>
    <row r="45" spans="1:11" ht="12.75">
      <c r="A45" s="253"/>
      <c r="B45" s="253"/>
      <c r="C45" s="253"/>
      <c r="D45" s="253"/>
      <c r="E45" s="253"/>
      <c r="F45" s="253"/>
      <c r="G45" s="253"/>
      <c r="H45" s="253"/>
      <c r="I45" s="253"/>
      <c r="J45" s="253"/>
      <c r="K45" s="253"/>
    </row>
    <row r="46" spans="1:11" ht="12.75">
      <c r="A46" s="253"/>
      <c r="B46" s="253"/>
      <c r="C46" s="253"/>
      <c r="D46" s="253"/>
      <c r="E46" s="253"/>
      <c r="F46" s="253"/>
      <c r="G46" s="253"/>
      <c r="H46" s="253"/>
      <c r="I46" s="253"/>
      <c r="J46" s="253"/>
      <c r="K46" s="253"/>
    </row>
    <row r="47" spans="1:11" ht="12.75">
      <c r="A47" s="253"/>
      <c r="B47" s="253"/>
      <c r="C47" s="253"/>
      <c r="D47" s="253"/>
      <c r="E47" s="253"/>
      <c r="F47" s="253"/>
      <c r="G47" s="253"/>
      <c r="H47" s="253"/>
      <c r="I47" s="253"/>
      <c r="J47" s="253"/>
      <c r="K47" s="253"/>
    </row>
    <row r="48" spans="1:11" ht="12.75">
      <c r="A48" s="253"/>
      <c r="B48" s="253"/>
      <c r="C48" s="253"/>
      <c r="D48" s="253"/>
      <c r="E48" s="253"/>
      <c r="F48" s="253"/>
      <c r="G48" s="253"/>
      <c r="H48" s="253"/>
      <c r="I48" s="253"/>
      <c r="J48" s="253"/>
      <c r="K48" s="253"/>
    </row>
    <row r="49" spans="1:11" ht="12.75">
      <c r="A49" s="253"/>
      <c r="B49" s="253"/>
      <c r="C49" s="253"/>
      <c r="D49" s="253"/>
      <c r="E49" s="253"/>
      <c r="F49" s="253"/>
      <c r="G49" s="253"/>
      <c r="H49" s="253"/>
      <c r="I49" s="253"/>
      <c r="J49" s="253"/>
      <c r="K49" s="253"/>
    </row>
    <row r="50" spans="1:11" ht="12.75">
      <c r="A50" s="253"/>
      <c r="B50" s="253"/>
      <c r="C50" s="253"/>
      <c r="D50" s="253"/>
      <c r="E50" s="253"/>
      <c r="F50" s="253"/>
      <c r="G50" s="253"/>
      <c r="H50" s="253"/>
      <c r="I50" s="253"/>
      <c r="J50" s="253"/>
      <c r="K50" s="253"/>
    </row>
    <row r="51" spans="1:11" ht="12.75">
      <c r="A51" s="253"/>
      <c r="B51" s="253"/>
      <c r="C51" s="253"/>
      <c r="D51" s="253"/>
      <c r="E51" s="253"/>
      <c r="F51" s="253"/>
      <c r="G51" s="253"/>
      <c r="H51" s="253"/>
      <c r="I51" s="253"/>
      <c r="J51" s="253"/>
      <c r="K51" s="253"/>
    </row>
    <row r="52" spans="1:11" ht="12.75">
      <c r="A52" s="253"/>
      <c r="B52" s="253"/>
      <c r="C52" s="253"/>
      <c r="D52" s="253"/>
      <c r="E52" s="253"/>
      <c r="F52" s="253"/>
      <c r="G52" s="253"/>
      <c r="H52" s="253"/>
      <c r="I52" s="253"/>
      <c r="J52" s="253"/>
      <c r="K52" s="253"/>
    </row>
    <row r="53" spans="1:11" ht="12.75">
      <c r="A53" s="253"/>
      <c r="B53" s="253"/>
      <c r="C53" s="253"/>
      <c r="D53" s="253"/>
      <c r="E53" s="253"/>
      <c r="F53" s="253"/>
      <c r="G53" s="253"/>
      <c r="H53" s="253"/>
      <c r="I53" s="253"/>
      <c r="J53" s="253"/>
      <c r="K53" s="253"/>
    </row>
    <row r="54" spans="1:11" ht="12.75">
      <c r="A54" s="253"/>
      <c r="B54" s="253"/>
      <c r="C54" s="253"/>
      <c r="D54" s="253"/>
      <c r="E54" s="253"/>
      <c r="F54" s="253"/>
      <c r="G54" s="253"/>
      <c r="H54" s="253"/>
      <c r="I54" s="253"/>
      <c r="J54" s="253"/>
      <c r="K54" s="253"/>
    </row>
    <row r="55" spans="1:11" ht="12.75">
      <c r="A55" s="253"/>
      <c r="B55" s="253"/>
      <c r="C55" s="253"/>
      <c r="D55" s="253"/>
      <c r="E55" s="253"/>
      <c r="F55" s="253"/>
      <c r="G55" s="253"/>
      <c r="H55" s="253"/>
      <c r="I55" s="253"/>
      <c r="J55" s="253"/>
      <c r="K55" s="253"/>
    </row>
  </sheetData>
  <sheetProtection/>
  <mergeCells count="9">
    <mergeCell ref="A19:A32"/>
    <mergeCell ref="B24:K25"/>
    <mergeCell ref="B26:K27"/>
    <mergeCell ref="G31:K31"/>
    <mergeCell ref="A1:K1"/>
    <mergeCell ref="A2:A15"/>
    <mergeCell ref="B7:K8"/>
    <mergeCell ref="B9:K10"/>
    <mergeCell ref="G14:K14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finepro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Nuove costruzioni</dc:subject>
  <dc:creator>arch. Angelo Stanisci</dc:creator>
  <cp:keywords/>
  <dc:description/>
  <cp:lastModifiedBy>Antonio Verrastro</cp:lastModifiedBy>
  <cp:lastPrinted>2010-12-31T11:08:08Z</cp:lastPrinted>
  <dcterms:created xsi:type="dcterms:W3CDTF">1998-08-24T07:15:11Z</dcterms:created>
  <dcterms:modified xsi:type="dcterms:W3CDTF">2022-03-07T08:34:23Z</dcterms:modified>
  <cp:category/>
  <cp:version/>
  <cp:contentType/>
  <cp:contentStatus/>
  <cp:revision>1</cp:revision>
</cp:coreProperties>
</file>